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20" windowWidth="15220" windowHeight="9160" activeTab="3"/>
  </bookViews>
  <sheets>
    <sheet name="Pienoiskivääri HV" sheetId="1" r:id="rId1"/>
    <sheet name="Imakivääri HV" sheetId="2" r:id="rId2"/>
    <sheet name="Sporter" sheetId="3" r:id="rId3"/>
    <sheet name="Ilmakivääri LV" sheetId="4" r:id="rId4"/>
    <sheet name="Kokonaiskilpailu" sheetId="5" r:id="rId5"/>
  </sheets>
  <definedNames>
    <definedName name="_xlnm.Print_Area" localSheetId="3">'Ilmakivääri LV'!$A$1:$AJ$16</definedName>
    <definedName name="_xlnm.Print_Area" localSheetId="1">'Imakivääri HV'!$A$1:$AJ$20</definedName>
    <definedName name="_xlnm.Print_Area" localSheetId="0">'Pienoiskivääri HV'!$A$1:$AJ$32</definedName>
    <definedName name="_xlnm.Print_Area" localSheetId="2">'Sporter'!$A$1:$AJ$22</definedName>
  </definedNames>
  <calcPr fullCalcOnLoad="1"/>
</workbook>
</file>

<file path=xl/sharedStrings.xml><?xml version="1.0" encoding="utf-8"?>
<sst xmlns="http://schemas.openxmlformats.org/spreadsheetml/2006/main" count="442" uniqueCount="132">
  <si>
    <t xml:space="preserve"> </t>
  </si>
  <si>
    <t>Future</t>
  </si>
  <si>
    <t>F</t>
  </si>
  <si>
    <t xml:space="preserve">Score </t>
  </si>
  <si>
    <t>X's</t>
  </si>
  <si>
    <t>FM</t>
  </si>
  <si>
    <t>Sukunimi</t>
  </si>
  <si>
    <t>Etunimi</t>
  </si>
  <si>
    <t>Ampujan nimi</t>
  </si>
  <si>
    <t>Kierros 1</t>
  </si>
  <si>
    <t>Kierros 2</t>
  </si>
  <si>
    <t>Kierros 3</t>
  </si>
  <si>
    <t>TULOS</t>
  </si>
  <si>
    <t>Kilpailupäivä:</t>
  </si>
  <si>
    <t>KARTTULA</t>
  </si>
  <si>
    <t>Seura</t>
  </si>
  <si>
    <t>Kilpailupaikka:</t>
  </si>
  <si>
    <t>Tulos</t>
  </si>
  <si>
    <t>Korpi</t>
  </si>
  <si>
    <t>Tomi</t>
  </si>
  <si>
    <t>SSG</t>
  </si>
  <si>
    <t>Antti</t>
  </si>
  <si>
    <t>SKA</t>
  </si>
  <si>
    <t>KarttA</t>
  </si>
  <si>
    <t>KeAms</t>
  </si>
  <si>
    <t>VS-VA</t>
  </si>
  <si>
    <t>Ikäheimo</t>
  </si>
  <si>
    <t>Nousiainen</t>
  </si>
  <si>
    <t>Tapani</t>
  </si>
  <si>
    <t>Fred</t>
  </si>
  <si>
    <t>Crister</t>
  </si>
  <si>
    <t>Tulppo</t>
  </si>
  <si>
    <t>Juhani</t>
  </si>
  <si>
    <t>Riihimäki</t>
  </si>
  <si>
    <t>IKA</t>
  </si>
  <si>
    <t>Juha</t>
  </si>
  <si>
    <t>Sija</t>
  </si>
  <si>
    <t>K 1.</t>
  </si>
  <si>
    <t>Aappo</t>
  </si>
  <si>
    <t>LA</t>
  </si>
  <si>
    <t>Vaara</t>
  </si>
  <si>
    <t>Laurila</t>
  </si>
  <si>
    <t>Markku</t>
  </si>
  <si>
    <t>Nikulainen</t>
  </si>
  <si>
    <t>Lauri</t>
  </si>
  <si>
    <t>Peltonen</t>
  </si>
  <si>
    <t>Kari</t>
  </si>
  <si>
    <t>IvUA</t>
  </si>
  <si>
    <t xml:space="preserve">Karhunen </t>
  </si>
  <si>
    <t>Toimi</t>
  </si>
  <si>
    <t>Murisoja</t>
  </si>
  <si>
    <t>Risto</t>
  </si>
  <si>
    <t>HaaAs</t>
  </si>
  <si>
    <t>Eija</t>
  </si>
  <si>
    <t>Ulla</t>
  </si>
  <si>
    <t>Mukari</t>
  </si>
  <si>
    <t>Jorma</t>
  </si>
  <si>
    <t>VäVi</t>
  </si>
  <si>
    <t>Raudaskoski</t>
  </si>
  <si>
    <t>Jari</t>
  </si>
  <si>
    <t>1. K</t>
  </si>
  <si>
    <t>Karhunen</t>
  </si>
  <si>
    <t>Varis</t>
  </si>
  <si>
    <t>Timo-Heikki</t>
  </si>
  <si>
    <t>Mähönen</t>
  </si>
  <si>
    <t>Eero</t>
  </si>
  <si>
    <t>Kalle-Antti</t>
  </si>
  <si>
    <t>Viitanen</t>
  </si>
  <si>
    <t>Jyrki</t>
  </si>
  <si>
    <t>Hynninen</t>
  </si>
  <si>
    <t>Välkkilä</t>
  </si>
  <si>
    <t>Arvi</t>
  </si>
  <si>
    <t>LSA</t>
  </si>
  <si>
    <t>Lilja</t>
  </si>
  <si>
    <t>Antikainen</t>
  </si>
  <si>
    <t>Korhonen</t>
  </si>
  <si>
    <t>Janne</t>
  </si>
  <si>
    <t>NAS</t>
  </si>
  <si>
    <t>Kesänen</t>
  </si>
  <si>
    <t>Seppo</t>
  </si>
  <si>
    <t>KouMAS</t>
  </si>
  <si>
    <t>22.2.2014</t>
  </si>
  <si>
    <t>1. R</t>
  </si>
  <si>
    <t xml:space="preserve">Juha </t>
  </si>
  <si>
    <t>Koivula</t>
  </si>
  <si>
    <t>TSA</t>
  </si>
  <si>
    <t>Tuominen</t>
  </si>
  <si>
    <t>Toni</t>
  </si>
  <si>
    <t>Raiskio</t>
  </si>
  <si>
    <t>Jouni</t>
  </si>
  <si>
    <t>Kasa-ammunta/pistelajien SM Pienoiskivääri HV 25m 3x25 ls. Karttula</t>
  </si>
  <si>
    <t xml:space="preserve">Söderholm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</si>
  <si>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</si>
  <si>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</si>
  <si>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</si>
  <si>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</si>
  <si>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</si>
  <si>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</si>
  <si>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</si>
  <si>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</si>
  <si>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</si>
  <si>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</si>
  <si>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</si>
  <si>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</si>
  <si>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</si>
  <si>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</si>
  <si>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</si>
  <si>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</si>
  <si>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</si>
  <si>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</si>
  <si>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</si>
  <si>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</si>
  <si>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</si>
  <si>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</si>
  <si>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</si>
  <si>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</si>
  <si>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</si>
  <si>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</si>
  <si>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</si>
  <si>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KAS</t>
  </si>
  <si>
    <t>DQ</t>
  </si>
  <si>
    <t>pk/hv</t>
  </si>
  <si>
    <t>ik/hv</t>
  </si>
  <si>
    <t>sp</t>
  </si>
  <si>
    <t>ik/lv</t>
  </si>
  <si>
    <t>Yhteensä</t>
  </si>
  <si>
    <t>VamSA</t>
  </si>
  <si>
    <t>YHTEISTULOKSET KARTTULA 22.-23.2.2014</t>
  </si>
  <si>
    <t>23.2.2014</t>
  </si>
  <si>
    <t>Kasa-ammunta/pistelajien SM Sporter 25m Karttula sisärata 23.2.2014</t>
  </si>
  <si>
    <t>Kasa-ammunta/pistelajien SM Ilmakivääri LV 3x25lks 25m sisärata Karttula</t>
  </si>
  <si>
    <t>Kasa-ammunta/pistelajien SM Ilmakivääri HV/B 3x25lks 25m sisärata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</si>
</sst>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 mmm\ yy"/>
    <numFmt numFmtId="173" formatCode="m/d/yy;@"/>
    <numFmt numFmtId="174" formatCode="m/d/yy"/>
    <numFmt numFmtId="175" formatCode="&quot;N$&quot;\ #,##0;&quot;N$&quot;\ \-#,##0"/>
    <numFmt numFmtId="176" formatCode="&quot;N$&quot;\ #,##0;[Red]&quot;N$&quot;\ \-#,##0"/>
    <numFmt numFmtId="177" formatCode="&quot;N$&quot;\ #,##0.00;&quot;N$&quot;\ \-#,##0.00"/>
    <numFmt numFmtId="178" formatCode="&quot;N$&quot;\ #,##0.00;[Red]&quot;N$&quot;\ \-#,##0.00"/>
    <numFmt numFmtId="179" formatCode="_ &quot;N$&quot;\ * #,##0_ ;_ &quot;N$&quot;\ * \-#,##0_ ;_ &quot;N$&quot;\ * &quot;-&quot;_ ;_ @_ "/>
    <numFmt numFmtId="180" formatCode="_ * #,##0_ ;_ * \-#,##0_ ;_ * &quot;-&quot;_ ;_ @_ "/>
    <numFmt numFmtId="181" formatCode="_ &quot;N$&quot;\ * #,##0.00_ ;_ &quot;N$&quot;\ * \-#,##0.00_ ;_ &quot;N$&quot;\ * &quot;-&quot;??_ ;_ @_ "/>
    <numFmt numFmtId="182" formatCode="_ * #,##0.00_ ;_ * \-#,##0.00_ ;_ * &quot;-&quot;??_ ;_ @_ "/>
    <numFmt numFmtId="183" formatCode="&quot;£&quot;#,##0;\-&quot;£&quot;#,##0"/>
    <numFmt numFmtId="184" formatCode="&quot;£&quot;#,##0;[Red]\-&quot;£&quot;#,##0"/>
    <numFmt numFmtId="185" formatCode="&quot;£&quot;#,##0.00;\-&quot;£&quot;#,##0.00"/>
    <numFmt numFmtId="186" formatCode="&quot;£&quot;#,##0.00;[Red]\-&quot;£&quot;#,##0.00"/>
    <numFmt numFmtId="187" formatCode="_-&quot;£&quot;* #,##0_-;\-&quot;£&quot;* #,##0_-;_-&quot;£&quot;* &quot;-&quot;_-;_-@_-"/>
    <numFmt numFmtId="188" formatCode="_-* #,##0_-;\-* #,##0_-;_-* &quot;-&quot;_-;_-@_-"/>
    <numFmt numFmtId="189" formatCode="_-&quot;£&quot;* #,##0.00_-;\-&quot;£&quot;* #,##0.00_-;_-&quot;£&quot;* &quot;-&quot;??_-;_-@_-"/>
    <numFmt numFmtId="190" formatCode="_-* #,##0.00_-;\-* #,##0.00_-;_-* &quot;-&quot;??_-;_-@_-"/>
    <numFmt numFmtId="191" formatCode="&quot;$&quot;#,##0;\-&quot;$&quot;#,##0"/>
    <numFmt numFmtId="192" formatCode="&quot;$&quot;#,##0;[Red]\-&quot;$&quot;#,##0"/>
    <numFmt numFmtId="193" formatCode="&quot;$&quot;#,##0.00;\-&quot;$&quot;#,##0.00"/>
    <numFmt numFmtId="194" formatCode="&quot;$&quot;#,##0.00;[Red]\-&quot;$&quot;#,##0.00"/>
    <numFmt numFmtId="195" formatCode="_-&quot;$&quot;* #,##0_-;\-&quot;$&quot;* #,##0_-;_-&quot;$&quot;* &quot;-&quot;_-;_-@_-"/>
    <numFmt numFmtId="196" formatCode="_-&quot;$&quot;* #,##0.00_-;\-&quot;$&quot;* #,##0.00_-;_-&quot;$&quot;* &quot;-&quot;??_-;_-@_-"/>
    <numFmt numFmtId="197" formatCode="mm/dd/yy"/>
    <numFmt numFmtId="198" formatCode="0;\-0;;@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09]dddd\,\ mmmm\ dd\,\ yyyy"/>
    <numFmt numFmtId="204" formatCode="m/d/yyyy;@"/>
    <numFmt numFmtId="205" formatCode="mm/dd/yyyy;@"/>
    <numFmt numFmtId="206" formatCode="[$-40B]d\.\ mmmm&quot;ta &quot;yyyy"/>
    <numFmt numFmtId="207" formatCode="d\.m\.yyyy;@"/>
  </numFmts>
  <fonts count="53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imes New Roman"/>
      <family val="1"/>
    </font>
    <font>
      <b/>
      <sz val="11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Arial"/>
      <family val="0"/>
    </font>
    <font>
      <b/>
      <sz val="14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2" applyNumberFormat="0" applyAlignment="0" applyProtection="0"/>
    <xf numFmtId="0" fontId="41" fillId="0" borderId="3" applyNumberFormat="0" applyFill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1" borderId="2" applyNumberFormat="0" applyAlignment="0" applyProtection="0"/>
    <xf numFmtId="0" fontId="49" fillId="32" borderId="7" applyNumberFormat="0" applyAlignment="0" applyProtection="0"/>
    <xf numFmtId="0" fontId="50" fillId="29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Alignment="1">
      <alignment/>
    </xf>
    <xf numFmtId="0" fontId="11" fillId="34" borderId="13" xfId="0" applyFont="1" applyFill="1" applyBorder="1" applyAlignment="1" applyProtection="1">
      <alignment horizontal="center"/>
      <protection/>
    </xf>
    <xf numFmtId="0" fontId="11" fillId="34" borderId="11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11" fillId="34" borderId="15" xfId="0" applyFont="1" applyFill="1" applyBorder="1" applyAlignment="1" applyProtection="1">
      <alignment horizontal="center"/>
      <protection/>
    </xf>
    <xf numFmtId="0" fontId="11" fillId="34" borderId="16" xfId="0" applyFont="1" applyFill="1" applyBorder="1" applyAlignment="1" applyProtection="1">
      <alignment horizontal="center"/>
      <protection/>
    </xf>
    <xf numFmtId="0" fontId="11" fillId="0" borderId="17" xfId="0" applyFont="1" applyBorder="1" applyAlignment="1">
      <alignment/>
    </xf>
    <xf numFmtId="0" fontId="11" fillId="34" borderId="18" xfId="0" applyFont="1" applyFill="1" applyBorder="1" applyAlignment="1" applyProtection="1">
      <alignment horizontal="center"/>
      <protection/>
    </xf>
    <xf numFmtId="0" fontId="12" fillId="35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34" borderId="21" xfId="0" applyFill="1" applyBorder="1" applyAlignment="1">
      <alignment/>
    </xf>
    <xf numFmtId="0" fontId="0" fillId="34" borderId="20" xfId="0" applyFill="1" applyBorder="1" applyAlignment="1">
      <alignment/>
    </xf>
    <xf numFmtId="0" fontId="12" fillId="35" borderId="22" xfId="0" applyFont="1" applyFill="1" applyBorder="1" applyAlignment="1">
      <alignment/>
    </xf>
    <xf numFmtId="0" fontId="0" fillId="0" borderId="23" xfId="0" applyBorder="1" applyAlignment="1">
      <alignment/>
    </xf>
    <xf numFmtId="0" fontId="6" fillId="35" borderId="23" xfId="0" applyFont="1" applyFill="1" applyBorder="1" applyAlignment="1">
      <alignment horizontal="center"/>
    </xf>
    <xf numFmtId="0" fontId="6" fillId="35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7" fillId="35" borderId="19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34" borderId="17" xfId="0" applyFont="1" applyFill="1" applyBorder="1" applyAlignment="1" applyProtection="1">
      <alignment horizontal="center"/>
      <protection/>
    </xf>
    <xf numFmtId="0" fontId="11" fillId="34" borderId="27" xfId="0" applyFont="1" applyFill="1" applyBorder="1" applyAlignment="1" applyProtection="1">
      <alignment horizontal="center"/>
      <protection/>
    </xf>
    <xf numFmtId="0" fontId="11" fillId="34" borderId="28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34" borderId="29" xfId="0" applyFill="1" applyBorder="1" applyAlignment="1">
      <alignment/>
    </xf>
    <xf numFmtId="173" fontId="0" fillId="35" borderId="30" xfId="0" applyNumberFormat="1" applyFill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34" borderId="31" xfId="0" applyFont="1" applyFill="1" applyBorder="1" applyAlignment="1" applyProtection="1">
      <alignment horizontal="center"/>
      <protection/>
    </xf>
    <xf numFmtId="172" fontId="1" fillId="35" borderId="32" xfId="0" applyNumberFormat="1" applyFont="1" applyFill="1" applyBorder="1" applyAlignment="1" applyProtection="1">
      <alignment horizontal="center"/>
      <protection/>
    </xf>
    <xf numFmtId="0" fontId="1" fillId="35" borderId="33" xfId="0" applyFont="1" applyFill="1" applyBorder="1" applyAlignment="1" applyProtection="1">
      <alignment horizontal="center"/>
      <protection/>
    </xf>
    <xf numFmtId="0" fontId="13" fillId="35" borderId="33" xfId="0" applyFont="1" applyFill="1" applyBorder="1" applyAlignment="1" applyProtection="1">
      <alignment horizontal="center"/>
      <protection/>
    </xf>
    <xf numFmtId="0" fontId="0" fillId="0" borderId="34" xfId="0" applyBorder="1" applyAlignment="1">
      <alignment/>
    </xf>
    <xf numFmtId="0" fontId="10" fillId="35" borderId="35" xfId="0" applyFont="1" applyFill="1" applyBorder="1" applyAlignment="1" applyProtection="1">
      <alignment horizontal="center"/>
      <protection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8" fillId="35" borderId="39" xfId="0" applyFont="1" applyFill="1" applyBorder="1" applyAlignment="1" applyProtection="1">
      <alignment horizontal="left"/>
      <protection/>
    </xf>
    <xf numFmtId="0" fontId="8" fillId="35" borderId="30" xfId="0" applyFont="1" applyFill="1" applyBorder="1" applyAlignment="1" applyProtection="1">
      <alignment horizontal="left"/>
      <protection/>
    </xf>
    <xf numFmtId="0" fontId="9" fillId="35" borderId="23" xfId="0" applyFont="1" applyFill="1" applyBorder="1" applyAlignment="1" applyProtection="1">
      <alignment horizontal="center"/>
      <protection/>
    </xf>
    <xf numFmtId="0" fontId="9" fillId="35" borderId="30" xfId="0" applyFont="1" applyFill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3" fillId="34" borderId="30" xfId="0" applyFont="1" applyFill="1" applyBorder="1" applyAlignment="1" applyProtection="1">
      <alignment horizontal="center"/>
      <protection/>
    </xf>
    <xf numFmtId="0" fontId="3" fillId="34" borderId="30" xfId="0" applyFont="1" applyFill="1" applyBorder="1" applyAlignment="1" applyProtection="1">
      <alignment horizontal="center"/>
      <protection/>
    </xf>
    <xf numFmtId="0" fontId="3" fillId="34" borderId="24" xfId="0" applyFont="1" applyFill="1" applyBorder="1" applyAlignment="1" applyProtection="1">
      <alignment horizontal="center"/>
      <protection/>
    </xf>
    <xf numFmtId="0" fontId="3" fillId="34" borderId="40" xfId="0" applyFont="1" applyFill="1" applyBorder="1" applyAlignment="1" applyProtection="1">
      <alignment horizontal="center"/>
      <protection/>
    </xf>
    <xf numFmtId="0" fontId="3" fillId="34" borderId="31" xfId="0" applyFont="1" applyFill="1" applyBorder="1" applyAlignment="1" applyProtection="1">
      <alignment horizontal="center"/>
      <protection/>
    </xf>
    <xf numFmtId="0" fontId="7" fillId="35" borderId="17" xfId="0" applyFont="1" applyFill="1" applyBorder="1" applyAlignment="1" applyProtection="1">
      <alignment horizontal="center"/>
      <protection/>
    </xf>
    <xf numFmtId="0" fontId="12" fillId="34" borderId="20" xfId="0" applyFont="1" applyFill="1" applyBorder="1" applyAlignment="1">
      <alignment/>
    </xf>
    <xf numFmtId="0" fontId="1" fillId="34" borderId="31" xfId="0" applyFont="1" applyFill="1" applyBorder="1" applyAlignment="1" applyProtection="1">
      <alignment horizontal="center"/>
      <protection/>
    </xf>
    <xf numFmtId="0" fontId="15" fillId="35" borderId="22" xfId="0" applyFont="1" applyFill="1" applyBorder="1" applyAlignment="1">
      <alignment/>
    </xf>
    <xf numFmtId="0" fontId="0" fillId="0" borderId="24" xfId="0" applyBorder="1" applyAlignment="1">
      <alignment/>
    </xf>
    <xf numFmtId="0" fontId="0" fillId="34" borderId="41" xfId="0" applyFill="1" applyBorder="1" applyAlignment="1">
      <alignment/>
    </xf>
    <xf numFmtId="0" fontId="3" fillId="0" borderId="36" xfId="0" applyFont="1" applyBorder="1" applyAlignment="1">
      <alignment horizontal="center"/>
    </xf>
    <xf numFmtId="172" fontId="1" fillId="35" borderId="28" xfId="0" applyNumberFormat="1" applyFont="1" applyFill="1" applyBorder="1" applyAlignment="1" applyProtection="1">
      <alignment horizontal="center"/>
      <protection/>
    </xf>
    <xf numFmtId="0" fontId="1" fillId="35" borderId="17" xfId="0" applyFont="1" applyFill="1" applyBorder="1" applyAlignment="1" applyProtection="1">
      <alignment horizontal="center"/>
      <protection/>
    </xf>
    <xf numFmtId="0" fontId="13" fillId="35" borderId="17" xfId="0" applyFont="1" applyFill="1" applyBorder="1" applyAlignment="1" applyProtection="1">
      <alignment horizontal="center"/>
      <protection/>
    </xf>
    <xf numFmtId="0" fontId="0" fillId="0" borderId="42" xfId="0" applyBorder="1" applyAlignment="1">
      <alignment/>
    </xf>
    <xf numFmtId="0" fontId="0" fillId="34" borderId="43" xfId="0" applyFill="1" applyBorder="1" applyAlignment="1">
      <alignment/>
    </xf>
    <xf numFmtId="0" fontId="11" fillId="34" borderId="44" xfId="0" applyFont="1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45" xfId="0" applyFill="1" applyBorder="1" applyAlignment="1">
      <alignment/>
    </xf>
    <xf numFmtId="0" fontId="3" fillId="0" borderId="37" xfId="0" applyFont="1" applyBorder="1" applyAlignment="1">
      <alignment horizontal="center"/>
    </xf>
    <xf numFmtId="49" fontId="7" fillId="35" borderId="46" xfId="0" applyNumberFormat="1" applyFont="1" applyFill="1" applyBorder="1" applyAlignment="1" applyProtection="1">
      <alignment horizontal="center"/>
      <protection/>
    </xf>
    <xf numFmtId="0" fontId="0" fillId="34" borderId="47" xfId="0" applyFill="1" applyBorder="1" applyAlignment="1">
      <alignment/>
    </xf>
    <xf numFmtId="0" fontId="16" fillId="34" borderId="20" xfId="0" applyFont="1" applyFill="1" applyBorder="1" applyAlignment="1">
      <alignment/>
    </xf>
    <xf numFmtId="0" fontId="0" fillId="34" borderId="48" xfId="0" applyFill="1" applyBorder="1" applyAlignment="1">
      <alignment/>
    </xf>
    <xf numFmtId="0" fontId="3" fillId="0" borderId="38" xfId="0" applyFont="1" applyBorder="1" applyAlignment="1">
      <alignment horizontal="center"/>
    </xf>
    <xf numFmtId="0" fontId="8" fillId="35" borderId="39" xfId="0" applyFont="1" applyFill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3" fillId="34" borderId="24" xfId="0" applyFont="1" applyFill="1" applyBorder="1" applyAlignment="1" applyProtection="1">
      <alignment horizontal="center"/>
      <protection/>
    </xf>
    <xf numFmtId="0" fontId="3" fillId="34" borderId="40" xfId="0" applyFont="1" applyFill="1" applyBorder="1" applyAlignment="1" applyProtection="1">
      <alignment horizontal="center"/>
      <protection/>
    </xf>
    <xf numFmtId="0" fontId="14" fillId="0" borderId="17" xfId="0" applyFont="1" applyBorder="1" applyAlignment="1">
      <alignment horizontal="center"/>
    </xf>
    <xf numFmtId="0" fontId="11" fillId="34" borderId="49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  <xf numFmtId="0" fontId="0" fillId="0" borderId="17" xfId="0" applyBorder="1" applyAlignment="1">
      <alignment/>
    </xf>
    <xf numFmtId="0" fontId="11" fillId="34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49" fontId="7" fillId="35" borderId="13" xfId="0" applyNumberFormat="1" applyFont="1" applyFill="1" applyBorder="1" applyAlignment="1" applyProtection="1">
      <alignment horizontal="center"/>
      <protection/>
    </xf>
    <xf numFmtId="0" fontId="7" fillId="35" borderId="11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center"/>
    </xf>
    <xf numFmtId="0" fontId="10" fillId="35" borderId="11" xfId="0" applyFont="1" applyFill="1" applyBorder="1" applyAlignment="1" applyProtection="1">
      <alignment horizontal="center"/>
      <protection/>
    </xf>
    <xf numFmtId="0" fontId="3" fillId="0" borderId="19" xfId="0" applyFont="1" applyBorder="1" applyAlignment="1">
      <alignment horizontal="center"/>
    </xf>
    <xf numFmtId="173" fontId="0" fillId="35" borderId="50" xfId="0" applyNumberFormat="1" applyFill="1" applyBorder="1" applyAlignment="1" applyProtection="1">
      <alignment horizontal="center"/>
      <protection/>
    </xf>
    <xf numFmtId="0" fontId="1" fillId="35" borderId="51" xfId="0" applyFont="1" applyFill="1" applyBorder="1" applyAlignment="1" applyProtection="1">
      <alignment horizontal="center"/>
      <protection/>
    </xf>
    <xf numFmtId="0" fontId="8" fillId="35" borderId="52" xfId="0" applyFont="1" applyFill="1" applyBorder="1" applyAlignment="1" applyProtection="1">
      <alignment horizontal="center"/>
      <protection/>
    </xf>
    <xf numFmtId="0" fontId="8" fillId="35" borderId="53" xfId="0" applyFont="1" applyFill="1" applyBorder="1" applyAlignment="1" applyProtection="1">
      <alignment horizontal="center"/>
      <protection/>
    </xf>
    <xf numFmtId="0" fontId="14" fillId="0" borderId="54" xfId="0" applyFont="1" applyBorder="1" applyAlignment="1">
      <alignment horizontal="center"/>
    </xf>
    <xf numFmtId="0" fontId="11" fillId="0" borderId="55" xfId="0" applyFont="1" applyBorder="1" applyAlignment="1">
      <alignment/>
    </xf>
    <xf numFmtId="0" fontId="7" fillId="35" borderId="22" xfId="0" applyFont="1" applyFill="1" applyBorder="1" applyAlignment="1">
      <alignment/>
    </xf>
    <xf numFmtId="0" fontId="17" fillId="35" borderId="17" xfId="0" applyFont="1" applyFill="1" applyBorder="1" applyAlignment="1" applyProtection="1">
      <alignment horizontal="center"/>
      <protection/>
    </xf>
    <xf numFmtId="0" fontId="1" fillId="35" borderId="17" xfId="0" applyFont="1" applyFill="1" applyBorder="1" applyAlignment="1" applyProtection="1">
      <alignment horizontal="left"/>
      <protection/>
    </xf>
    <xf numFmtId="207" fontId="7" fillId="35" borderId="46" xfId="0" applyNumberFormat="1" applyFont="1" applyFill="1" applyBorder="1" applyAlignment="1" applyProtection="1">
      <alignment horizontal="center"/>
      <protection/>
    </xf>
    <xf numFmtId="0" fontId="7" fillId="34" borderId="11" xfId="0" applyFont="1" applyFill="1" applyBorder="1" applyAlignment="1" applyProtection="1">
      <alignment horizontal="center"/>
      <protection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2" fillId="35" borderId="56" xfId="0" applyFont="1" applyFill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4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5" fillId="34" borderId="11" xfId="0" applyFont="1" applyFill="1" applyBorder="1" applyAlignment="1" applyProtection="1">
      <alignment horizontal="center"/>
      <protection/>
    </xf>
    <xf numFmtId="0" fontId="0" fillId="34" borderId="59" xfId="0" applyFill="1" applyBorder="1" applyAlignment="1">
      <alignment/>
    </xf>
    <xf numFmtId="0" fontId="7" fillId="35" borderId="22" xfId="0" applyFont="1" applyFill="1" applyBorder="1" applyAlignment="1" applyProtection="1">
      <alignment horizontal="center"/>
      <protection/>
    </xf>
    <xf numFmtId="0" fontId="7" fillId="35" borderId="25" xfId="0" applyFont="1" applyFill="1" applyBorder="1" applyAlignment="1" applyProtection="1">
      <alignment horizontal="center"/>
      <protection/>
    </xf>
    <xf numFmtId="0" fontId="1" fillId="34" borderId="30" xfId="0" applyFont="1" applyFill="1" applyBorder="1" applyAlignment="1" applyProtection="1">
      <alignment horizontal="center"/>
      <protection/>
    </xf>
    <xf numFmtId="0" fontId="1" fillId="34" borderId="24" xfId="0" applyFont="1" applyFill="1" applyBorder="1" applyAlignment="1" applyProtection="1">
      <alignment horizontal="center"/>
      <protection/>
    </xf>
    <xf numFmtId="0" fontId="1" fillId="34" borderId="40" xfId="0" applyFont="1" applyFill="1" applyBorder="1" applyAlignment="1" applyProtection="1">
      <alignment horizontal="center"/>
      <protection/>
    </xf>
    <xf numFmtId="0" fontId="1" fillId="34" borderId="31" xfId="0" applyFont="1" applyFill="1" applyBorder="1" applyAlignment="1" applyProtection="1">
      <alignment horizontal="center"/>
      <protection/>
    </xf>
    <xf numFmtId="0" fontId="7" fillId="35" borderId="20" xfId="0" applyFont="1" applyFill="1" applyBorder="1" applyAlignment="1" applyProtection="1">
      <alignment horizontal="center"/>
      <protection/>
    </xf>
    <xf numFmtId="0" fontId="7" fillId="35" borderId="29" xfId="0" applyFont="1" applyFill="1" applyBorder="1" applyAlignment="1" applyProtection="1">
      <alignment horizontal="center"/>
      <protection/>
    </xf>
    <xf numFmtId="0" fontId="7" fillId="35" borderId="22" xfId="0" applyFont="1" applyFill="1" applyBorder="1" applyAlignment="1" applyProtection="1">
      <alignment horizontal="center"/>
      <protection/>
    </xf>
    <xf numFmtId="0" fontId="7" fillId="35" borderId="25" xfId="0" applyFont="1" applyFill="1" applyBorder="1" applyAlignment="1" applyProtection="1">
      <alignment horizontal="center"/>
      <protection/>
    </xf>
    <xf numFmtId="0" fontId="1" fillId="34" borderId="50" xfId="0" applyFont="1" applyFill="1" applyBorder="1" applyAlignment="1" applyProtection="1">
      <alignment horizontal="center"/>
      <protection/>
    </xf>
  </cellXfs>
  <cellStyles count="49">
    <cellStyle name="Normal" xfId="0"/>
    <cellStyle name="20 % – korostus1" xfId="15"/>
    <cellStyle name="20 % – korostus2" xfId="16"/>
    <cellStyle name="20 % – korostus3" xfId="17"/>
    <cellStyle name="20 % – korostus4" xfId="18"/>
    <cellStyle name="20 % – korostus5" xfId="19"/>
    <cellStyle name="20 % – korostus6" xfId="20"/>
    <cellStyle name="40 % – korostus1" xfId="21"/>
    <cellStyle name="40 % – korostus2" xfId="22"/>
    <cellStyle name="40 % – korostus3" xfId="23"/>
    <cellStyle name="40 % – korostus4" xfId="24"/>
    <cellStyle name="40 % – korostus5" xfId="25"/>
    <cellStyle name="40 % – korostus6" xfId="26"/>
    <cellStyle name="60 % – korostus1" xfId="27"/>
    <cellStyle name="60 % – korostus2" xfId="28"/>
    <cellStyle name="60 % – korostus3" xfId="29"/>
    <cellStyle name="60 % – korostus4" xfId="30"/>
    <cellStyle name="60 % – korostus5" xfId="31"/>
    <cellStyle name="60 % – korostus6" xfId="32"/>
    <cellStyle name="Followed Hyperlink" xfId="33"/>
    <cellStyle name="Huomautus" xfId="34"/>
    <cellStyle name="Huono" xfId="35"/>
    <cellStyle name="Hyperlink" xfId="36"/>
    <cellStyle name="Hyvä" xfId="37"/>
    <cellStyle name="Korostus1" xfId="38"/>
    <cellStyle name="Korostus2" xfId="39"/>
    <cellStyle name="Korostus3" xfId="40"/>
    <cellStyle name="Korostus4" xfId="41"/>
    <cellStyle name="Korostus5" xfId="42"/>
    <cellStyle name="Korostus6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yöttö" xfId="56"/>
    <cellStyle name="Tarkistussolu" xfId="57"/>
    <cellStyle name="Tuloste" xfId="58"/>
    <cellStyle name="Currency" xfId="59"/>
    <cellStyle name="Currency [0]" xfId="60"/>
    <cellStyle name="Varoitusteksti" xfId="61"/>
    <cellStyle name="Yhteensä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32"/>
  <sheetViews>
    <sheetView zoomScale="120" zoomScaleNormal="120" workbookViewId="0" topLeftCell="A3">
      <selection activeCell="C36" sqref="C36"/>
    </sheetView>
  </sheetViews>
  <sheetFormatPr defaultColWidth="8.8515625" defaultRowHeight="12.75"/>
  <cols>
    <col min="1" max="1" width="4.28125" style="96" customWidth="1"/>
    <col min="2" max="2" width="13.421875" style="5" customWidth="1"/>
    <col min="3" max="3" width="13.140625" style="0" customWidth="1"/>
    <col min="4" max="4" width="4.421875" style="11" hidden="1" customWidth="1"/>
    <col min="5" max="5" width="8.7109375" style="0" customWidth="1"/>
    <col min="6" max="6" width="2.8515625" style="0" hidden="1" customWidth="1"/>
    <col min="7" max="7" width="4.7109375" style="19" bestFit="1" customWidth="1"/>
    <col min="8" max="9" width="3.421875" style="19" bestFit="1" customWidth="1"/>
    <col min="10" max="10" width="4.7109375" style="19" bestFit="1" customWidth="1"/>
    <col min="11" max="12" width="3.421875" style="19" bestFit="1" customWidth="1"/>
    <col min="13" max="13" width="4.7109375" style="19" bestFit="1" customWidth="1"/>
    <col min="14" max="15" width="3.421875" style="19" bestFit="1" customWidth="1"/>
    <col min="16" max="33" width="0" style="19" hidden="1" customWidth="1"/>
    <col min="34" max="34" width="5.421875" style="19" bestFit="1" customWidth="1"/>
    <col min="35" max="35" width="3.7109375" style="19" customWidth="1"/>
    <col min="36" max="36" width="5.140625" style="19" customWidth="1"/>
    <col min="37" max="37" width="0" style="0" hidden="1" customWidth="1"/>
  </cols>
  <sheetData>
    <row r="1" spans="1:38" ht="24.75" customHeight="1" thickBot="1">
      <c r="A1" s="31" t="s">
        <v>90</v>
      </c>
      <c r="B1" s="73"/>
      <c r="C1" s="32"/>
      <c r="D1" s="33"/>
      <c r="E1" s="34"/>
      <c r="F1" s="32"/>
      <c r="G1" s="35"/>
      <c r="H1" s="36"/>
      <c r="I1" s="36"/>
      <c r="J1" s="36"/>
      <c r="K1" s="36"/>
      <c r="L1" s="37"/>
      <c r="M1" s="35"/>
      <c r="N1" s="36"/>
      <c r="O1" s="37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8"/>
      <c r="AI1" s="36"/>
      <c r="AJ1" s="74"/>
      <c r="AL1" s="4"/>
    </row>
    <row r="2" spans="1:38" ht="17.25" customHeight="1">
      <c r="A2" s="75"/>
      <c r="B2" s="76" t="s">
        <v>13</v>
      </c>
      <c r="C2" s="113" t="s">
        <v>16</v>
      </c>
      <c r="D2" s="78"/>
      <c r="E2" s="79"/>
      <c r="G2" s="80"/>
      <c r="H2" s="81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3"/>
      <c r="AL2" s="4"/>
    </row>
    <row r="3" spans="1:38" ht="22.5" customHeight="1" thickBot="1">
      <c r="A3" s="84"/>
      <c r="B3" s="85" t="s">
        <v>81</v>
      </c>
      <c r="C3" s="39" t="s">
        <v>14</v>
      </c>
      <c r="D3" s="27"/>
      <c r="E3" s="55"/>
      <c r="F3" s="28"/>
      <c r="G3" s="86"/>
      <c r="H3" s="87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88"/>
      <c r="AL3" s="4"/>
    </row>
    <row r="4" spans="1:38" ht="18.75" customHeight="1" thickBot="1">
      <c r="A4" s="89"/>
      <c r="B4" s="128" t="s">
        <v>8</v>
      </c>
      <c r="C4" s="129"/>
      <c r="D4" s="48"/>
      <c r="E4" s="71" t="s">
        <v>0</v>
      </c>
      <c r="F4" s="49" t="s">
        <v>0</v>
      </c>
      <c r="G4" s="130" t="s">
        <v>9</v>
      </c>
      <c r="H4" s="130"/>
      <c r="I4" s="130"/>
      <c r="J4" s="130" t="s">
        <v>10</v>
      </c>
      <c r="K4" s="130"/>
      <c r="L4" s="130"/>
      <c r="M4" s="130" t="s">
        <v>11</v>
      </c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1"/>
      <c r="AH4" s="132" t="s">
        <v>12</v>
      </c>
      <c r="AI4" s="130"/>
      <c r="AJ4" s="133"/>
      <c r="AK4" s="1" t="s">
        <v>1</v>
      </c>
      <c r="AL4" s="46"/>
    </row>
    <row r="5" spans="1:40" ht="18.75" customHeight="1" thickBot="1">
      <c r="A5" s="90" t="s">
        <v>36</v>
      </c>
      <c r="B5" s="60" t="s">
        <v>6</v>
      </c>
      <c r="C5" s="60" t="s">
        <v>7</v>
      </c>
      <c r="D5" s="61"/>
      <c r="E5" s="62" t="s">
        <v>15</v>
      </c>
      <c r="F5" s="91" t="s">
        <v>2</v>
      </c>
      <c r="G5" s="64" t="s">
        <v>17</v>
      </c>
      <c r="H5" s="64" t="s">
        <v>4</v>
      </c>
      <c r="I5" s="64" t="s">
        <v>5</v>
      </c>
      <c r="J5" s="64" t="s">
        <v>17</v>
      </c>
      <c r="K5" s="64" t="s">
        <v>4</v>
      </c>
      <c r="L5" s="64" t="s">
        <v>5</v>
      </c>
      <c r="M5" s="64" t="s">
        <v>17</v>
      </c>
      <c r="N5" s="64" t="s">
        <v>4</v>
      </c>
      <c r="O5" s="64" t="s">
        <v>5</v>
      </c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92"/>
      <c r="AH5" s="93" t="s">
        <v>3</v>
      </c>
      <c r="AI5" s="64" t="s">
        <v>4</v>
      </c>
      <c r="AJ5" s="68" t="s">
        <v>60</v>
      </c>
      <c r="AK5" s="2"/>
      <c r="AL5" s="2"/>
      <c r="AN5" s="4"/>
    </row>
    <row r="6" spans="1:38" s="7" customFormat="1" ht="15.75" customHeight="1">
      <c r="A6" s="94" t="s">
        <v>92</v>
      </c>
      <c r="B6" s="12" t="s">
        <v>18</v>
      </c>
      <c r="C6" s="12" t="s">
        <v>38</v>
      </c>
      <c r="D6" s="13"/>
      <c r="E6" s="12" t="s">
        <v>20</v>
      </c>
      <c r="F6" s="14"/>
      <c r="G6" s="20">
        <v>250</v>
      </c>
      <c r="H6" s="21">
        <v>20</v>
      </c>
      <c r="I6" s="21">
        <v>4</v>
      </c>
      <c r="J6" s="21">
        <v>250</v>
      </c>
      <c r="K6" s="21">
        <v>17</v>
      </c>
      <c r="L6" s="21">
        <v>2</v>
      </c>
      <c r="M6" s="21">
        <v>250</v>
      </c>
      <c r="N6" s="21">
        <v>20</v>
      </c>
      <c r="O6" s="21">
        <v>3</v>
      </c>
      <c r="P6" s="21"/>
      <c r="Q6" s="21"/>
      <c r="R6" s="21"/>
      <c r="S6" s="21"/>
      <c r="T6" s="21"/>
      <c r="U6" s="22"/>
      <c r="V6" s="23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2"/>
      <c r="AH6" s="24">
        <f aca="true" t="shared" si="0" ref="AH6:AH31">G6+J6+M6</f>
        <v>750</v>
      </c>
      <c r="AI6" s="21">
        <f aca="true" t="shared" si="1" ref="AI6:AI31">H6+K6+N6</f>
        <v>57</v>
      </c>
      <c r="AJ6" s="95">
        <f aca="true" t="shared" si="2" ref="AJ6:AJ31">G6</f>
        <v>250</v>
      </c>
      <c r="AK6" s="8"/>
      <c r="AL6" s="8"/>
    </row>
    <row r="7" spans="1:38" s="7" customFormat="1" ht="15.75" customHeight="1">
      <c r="A7" s="94" t="s">
        <v>93</v>
      </c>
      <c r="B7" s="12" t="s">
        <v>27</v>
      </c>
      <c r="C7" s="12" t="s">
        <v>28</v>
      </c>
      <c r="D7" s="13"/>
      <c r="E7" s="12" t="s">
        <v>23</v>
      </c>
      <c r="F7" s="14"/>
      <c r="G7" s="20">
        <v>250</v>
      </c>
      <c r="H7" s="21">
        <v>18</v>
      </c>
      <c r="I7" s="21">
        <v>3</v>
      </c>
      <c r="J7" s="21">
        <v>250</v>
      </c>
      <c r="K7" s="21">
        <v>18</v>
      </c>
      <c r="L7" s="21">
        <v>6</v>
      </c>
      <c r="M7" s="21">
        <v>250</v>
      </c>
      <c r="N7" s="21">
        <v>19</v>
      </c>
      <c r="O7" s="21">
        <v>1</v>
      </c>
      <c r="P7" s="21"/>
      <c r="Q7" s="21"/>
      <c r="R7" s="21"/>
      <c r="S7" s="21"/>
      <c r="T7" s="21"/>
      <c r="U7" s="22"/>
      <c r="V7" s="23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2"/>
      <c r="AH7" s="24">
        <f t="shared" si="0"/>
        <v>750</v>
      </c>
      <c r="AI7" s="21">
        <f t="shared" si="1"/>
        <v>55</v>
      </c>
      <c r="AJ7" s="95">
        <f t="shared" si="2"/>
        <v>250</v>
      </c>
      <c r="AK7" s="8"/>
      <c r="AL7" s="8"/>
    </row>
    <row r="8" spans="1:38" s="7" customFormat="1" ht="15.75" customHeight="1">
      <c r="A8" s="94" t="s">
        <v>94</v>
      </c>
      <c r="B8" s="12" t="s">
        <v>29</v>
      </c>
      <c r="C8" s="12" t="s">
        <v>30</v>
      </c>
      <c r="D8" s="13"/>
      <c r="E8" s="12" t="s">
        <v>25</v>
      </c>
      <c r="F8" s="14"/>
      <c r="G8" s="20">
        <v>250</v>
      </c>
      <c r="H8" s="21">
        <v>14</v>
      </c>
      <c r="I8" s="21">
        <v>7</v>
      </c>
      <c r="J8" s="21">
        <v>250</v>
      </c>
      <c r="K8" s="21">
        <v>12</v>
      </c>
      <c r="L8" s="21">
        <v>1</v>
      </c>
      <c r="M8" s="21">
        <v>250</v>
      </c>
      <c r="N8" s="21">
        <v>16</v>
      </c>
      <c r="O8" s="21">
        <v>3</v>
      </c>
      <c r="P8" s="21"/>
      <c r="Q8" s="21"/>
      <c r="R8" s="21"/>
      <c r="S8" s="21"/>
      <c r="T8" s="21"/>
      <c r="U8" s="22"/>
      <c r="V8" s="23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2"/>
      <c r="AH8" s="24">
        <f t="shared" si="0"/>
        <v>750</v>
      </c>
      <c r="AI8" s="21">
        <f t="shared" si="1"/>
        <v>42</v>
      </c>
      <c r="AJ8" s="95">
        <f t="shared" si="2"/>
        <v>250</v>
      </c>
      <c r="AK8" s="8"/>
      <c r="AL8" s="8"/>
    </row>
    <row r="9" spans="1:38" s="7" customFormat="1" ht="15.75" customHeight="1">
      <c r="A9" s="94" t="s">
        <v>95</v>
      </c>
      <c r="B9" s="12" t="s">
        <v>18</v>
      </c>
      <c r="C9" s="12" t="s">
        <v>19</v>
      </c>
      <c r="D9" s="13"/>
      <c r="E9" s="12" t="s">
        <v>20</v>
      </c>
      <c r="F9" s="14"/>
      <c r="G9" s="20">
        <v>250</v>
      </c>
      <c r="H9" s="21">
        <v>19</v>
      </c>
      <c r="I9" s="21">
        <v>1</v>
      </c>
      <c r="J9" s="21">
        <v>250</v>
      </c>
      <c r="K9" s="21">
        <v>17</v>
      </c>
      <c r="L9" s="21">
        <v>3</v>
      </c>
      <c r="M9" s="21">
        <v>249</v>
      </c>
      <c r="N9" s="21">
        <v>15</v>
      </c>
      <c r="O9" s="21">
        <v>17</v>
      </c>
      <c r="P9" s="21"/>
      <c r="Q9" s="21"/>
      <c r="R9" s="21"/>
      <c r="S9" s="21"/>
      <c r="T9" s="21"/>
      <c r="U9" s="22"/>
      <c r="V9" s="23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2"/>
      <c r="AH9" s="24">
        <f t="shared" si="0"/>
        <v>749</v>
      </c>
      <c r="AI9" s="21">
        <f t="shared" si="1"/>
        <v>51</v>
      </c>
      <c r="AJ9" s="95">
        <f t="shared" si="2"/>
        <v>250</v>
      </c>
      <c r="AK9" s="8"/>
      <c r="AL9" s="8"/>
    </row>
    <row r="10" spans="1:38" s="7" customFormat="1" ht="15.75" customHeight="1">
      <c r="A10" s="94" t="s">
        <v>96</v>
      </c>
      <c r="B10" s="12" t="s">
        <v>61</v>
      </c>
      <c r="C10" s="12" t="s">
        <v>49</v>
      </c>
      <c r="D10" s="13"/>
      <c r="E10" s="12" t="s">
        <v>23</v>
      </c>
      <c r="F10" s="14"/>
      <c r="G10" s="20">
        <v>250</v>
      </c>
      <c r="H10" s="21">
        <v>19</v>
      </c>
      <c r="I10" s="21">
        <v>10</v>
      </c>
      <c r="J10" s="21">
        <v>249</v>
      </c>
      <c r="K10" s="21">
        <v>16</v>
      </c>
      <c r="L10" s="21">
        <v>4</v>
      </c>
      <c r="M10" s="21">
        <v>250</v>
      </c>
      <c r="N10" s="21">
        <v>13</v>
      </c>
      <c r="O10" s="21">
        <v>1</v>
      </c>
      <c r="P10" s="21"/>
      <c r="Q10" s="21"/>
      <c r="R10" s="21"/>
      <c r="S10" s="21"/>
      <c r="T10" s="21"/>
      <c r="U10" s="22"/>
      <c r="V10" s="23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2"/>
      <c r="AH10" s="24">
        <f t="shared" si="0"/>
        <v>749</v>
      </c>
      <c r="AI10" s="21">
        <f t="shared" si="1"/>
        <v>48</v>
      </c>
      <c r="AJ10" s="95">
        <f t="shared" si="2"/>
        <v>250</v>
      </c>
      <c r="AK10" s="8"/>
      <c r="AL10" s="8"/>
    </row>
    <row r="11" spans="1:38" s="7" customFormat="1" ht="15.75" customHeight="1">
      <c r="A11" s="94" t="s">
        <v>97</v>
      </c>
      <c r="B11" s="12" t="s">
        <v>50</v>
      </c>
      <c r="C11" s="12" t="s">
        <v>54</v>
      </c>
      <c r="D11" s="13"/>
      <c r="E11" s="12" t="s">
        <v>52</v>
      </c>
      <c r="F11" s="14"/>
      <c r="G11" s="20">
        <v>250</v>
      </c>
      <c r="H11" s="21">
        <v>11</v>
      </c>
      <c r="I11" s="21">
        <v>1</v>
      </c>
      <c r="J11" s="21">
        <v>249</v>
      </c>
      <c r="K11" s="21">
        <v>17</v>
      </c>
      <c r="L11" s="21">
        <v>22</v>
      </c>
      <c r="M11" s="21">
        <v>250</v>
      </c>
      <c r="N11" s="21">
        <v>14</v>
      </c>
      <c r="O11" s="21">
        <v>2</v>
      </c>
      <c r="P11" s="21"/>
      <c r="Q11" s="21"/>
      <c r="R11" s="21"/>
      <c r="S11" s="21"/>
      <c r="T11" s="21"/>
      <c r="U11" s="22"/>
      <c r="V11" s="23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2"/>
      <c r="AH11" s="24">
        <f t="shared" si="0"/>
        <v>749</v>
      </c>
      <c r="AI11" s="21">
        <f t="shared" si="1"/>
        <v>42</v>
      </c>
      <c r="AJ11" s="95">
        <f t="shared" si="2"/>
        <v>250</v>
      </c>
      <c r="AK11" s="8"/>
      <c r="AL11" s="8"/>
    </row>
    <row r="12" spans="1:38" s="7" customFormat="1" ht="15.75" customHeight="1">
      <c r="A12" s="94" t="s">
        <v>98</v>
      </c>
      <c r="B12" s="12" t="s">
        <v>55</v>
      </c>
      <c r="C12" s="12" t="s">
        <v>56</v>
      </c>
      <c r="D12" s="13"/>
      <c r="E12" s="12" t="s">
        <v>57</v>
      </c>
      <c r="F12" s="14"/>
      <c r="G12" s="20">
        <v>249</v>
      </c>
      <c r="H12" s="21">
        <v>15</v>
      </c>
      <c r="I12" s="21">
        <v>25</v>
      </c>
      <c r="J12" s="21">
        <v>250</v>
      </c>
      <c r="K12" s="21">
        <v>12</v>
      </c>
      <c r="L12" s="21">
        <v>1</v>
      </c>
      <c r="M12" s="21">
        <v>250</v>
      </c>
      <c r="N12" s="21">
        <v>14</v>
      </c>
      <c r="O12" s="21">
        <v>1</v>
      </c>
      <c r="P12" s="21"/>
      <c r="Q12" s="21"/>
      <c r="R12" s="21"/>
      <c r="S12" s="21"/>
      <c r="T12" s="21"/>
      <c r="U12" s="22"/>
      <c r="V12" s="23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2"/>
      <c r="AH12" s="24">
        <f t="shared" si="0"/>
        <v>749</v>
      </c>
      <c r="AI12" s="21">
        <f t="shared" si="1"/>
        <v>41</v>
      </c>
      <c r="AJ12" s="95">
        <f t="shared" si="2"/>
        <v>249</v>
      </c>
      <c r="AK12" s="8"/>
      <c r="AL12" s="8"/>
    </row>
    <row r="13" spans="1:38" s="7" customFormat="1" ht="15.75" customHeight="1">
      <c r="A13" s="94" t="s">
        <v>99</v>
      </c>
      <c r="B13" s="12" t="s">
        <v>64</v>
      </c>
      <c r="C13" s="12" t="s">
        <v>65</v>
      </c>
      <c r="D13" s="13"/>
      <c r="E13" s="12" t="s">
        <v>23</v>
      </c>
      <c r="F13" s="14"/>
      <c r="G13" s="20">
        <v>249</v>
      </c>
      <c r="H13" s="21">
        <v>14</v>
      </c>
      <c r="I13" s="21">
        <v>2</v>
      </c>
      <c r="J13" s="21">
        <v>250</v>
      </c>
      <c r="K13" s="21">
        <v>11</v>
      </c>
      <c r="L13" s="21">
        <v>8</v>
      </c>
      <c r="M13" s="21">
        <v>249</v>
      </c>
      <c r="N13" s="21">
        <v>11</v>
      </c>
      <c r="O13" s="21">
        <v>5</v>
      </c>
      <c r="P13" s="21"/>
      <c r="Q13" s="21"/>
      <c r="R13" s="21"/>
      <c r="S13" s="21"/>
      <c r="T13" s="21"/>
      <c r="U13" s="22"/>
      <c r="V13" s="23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2"/>
      <c r="AH13" s="24">
        <f t="shared" si="0"/>
        <v>748</v>
      </c>
      <c r="AI13" s="21">
        <f t="shared" si="1"/>
        <v>36</v>
      </c>
      <c r="AJ13" s="95">
        <f t="shared" si="2"/>
        <v>249</v>
      </c>
      <c r="AK13" s="8"/>
      <c r="AL13" s="8"/>
    </row>
    <row r="14" spans="1:38" s="7" customFormat="1" ht="15.75" customHeight="1">
      <c r="A14" s="94" t="s">
        <v>100</v>
      </c>
      <c r="B14" s="12" t="s">
        <v>50</v>
      </c>
      <c r="C14" s="12" t="s">
        <v>53</v>
      </c>
      <c r="D14" s="13"/>
      <c r="E14" s="12" t="s">
        <v>52</v>
      </c>
      <c r="F14" s="14"/>
      <c r="G14" s="20">
        <v>249</v>
      </c>
      <c r="H14" s="21">
        <v>19</v>
      </c>
      <c r="I14" s="21">
        <v>13</v>
      </c>
      <c r="J14" s="21">
        <v>250</v>
      </c>
      <c r="K14" s="21">
        <v>14</v>
      </c>
      <c r="L14" s="21">
        <v>1</v>
      </c>
      <c r="M14" s="21">
        <v>248</v>
      </c>
      <c r="N14" s="21">
        <v>15</v>
      </c>
      <c r="O14" s="21">
        <v>4</v>
      </c>
      <c r="P14" s="21"/>
      <c r="Q14" s="21"/>
      <c r="R14" s="21"/>
      <c r="S14" s="21"/>
      <c r="T14" s="21"/>
      <c r="U14" s="22"/>
      <c r="V14" s="23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2"/>
      <c r="AH14" s="24">
        <f t="shared" si="0"/>
        <v>747</v>
      </c>
      <c r="AI14" s="21">
        <f t="shared" si="1"/>
        <v>48</v>
      </c>
      <c r="AJ14" s="95">
        <f t="shared" si="2"/>
        <v>249</v>
      </c>
      <c r="AK14" s="8"/>
      <c r="AL14" s="8"/>
    </row>
    <row r="15" spans="1:38" s="7" customFormat="1" ht="15.75" customHeight="1">
      <c r="A15" s="94" t="s">
        <v>101</v>
      </c>
      <c r="B15" s="12" t="s">
        <v>67</v>
      </c>
      <c r="C15" s="12" t="s">
        <v>68</v>
      </c>
      <c r="D15" s="13"/>
      <c r="E15" s="12" t="s">
        <v>23</v>
      </c>
      <c r="F15" s="14"/>
      <c r="G15" s="20">
        <v>250</v>
      </c>
      <c r="H15" s="21">
        <v>16</v>
      </c>
      <c r="I15" s="21">
        <v>3</v>
      </c>
      <c r="J15" s="21">
        <v>248</v>
      </c>
      <c r="K15" s="21">
        <v>16</v>
      </c>
      <c r="L15" s="21">
        <v>16</v>
      </c>
      <c r="M15" s="21">
        <v>249</v>
      </c>
      <c r="N15" s="21">
        <v>15</v>
      </c>
      <c r="O15" s="21">
        <v>18</v>
      </c>
      <c r="P15" s="21"/>
      <c r="Q15" s="21"/>
      <c r="R15" s="21"/>
      <c r="S15" s="21"/>
      <c r="T15" s="21"/>
      <c r="U15" s="22"/>
      <c r="V15" s="23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2"/>
      <c r="AH15" s="24">
        <f t="shared" si="0"/>
        <v>747</v>
      </c>
      <c r="AI15" s="21">
        <f t="shared" si="1"/>
        <v>47</v>
      </c>
      <c r="AJ15" s="95">
        <f t="shared" si="2"/>
        <v>250</v>
      </c>
      <c r="AK15" s="8"/>
      <c r="AL15" s="8"/>
    </row>
    <row r="16" spans="1:38" s="7" customFormat="1" ht="15.75" customHeight="1">
      <c r="A16" s="94" t="s">
        <v>102</v>
      </c>
      <c r="B16" s="12" t="s">
        <v>50</v>
      </c>
      <c r="C16" s="12" t="s">
        <v>51</v>
      </c>
      <c r="D16" s="13"/>
      <c r="E16" s="12" t="s">
        <v>52</v>
      </c>
      <c r="F16" s="14"/>
      <c r="G16" s="20">
        <v>248</v>
      </c>
      <c r="H16" s="21">
        <v>12</v>
      </c>
      <c r="I16" s="21">
        <v>15</v>
      </c>
      <c r="J16" s="21">
        <v>250</v>
      </c>
      <c r="K16" s="21">
        <v>18</v>
      </c>
      <c r="L16" s="21">
        <v>1</v>
      </c>
      <c r="M16" s="21">
        <v>249</v>
      </c>
      <c r="N16" s="21">
        <v>17</v>
      </c>
      <c r="O16" s="21">
        <v>18</v>
      </c>
      <c r="P16" s="21"/>
      <c r="Q16" s="21"/>
      <c r="R16" s="21"/>
      <c r="S16" s="21"/>
      <c r="T16" s="21"/>
      <c r="U16" s="22"/>
      <c r="V16" s="23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2"/>
      <c r="AH16" s="24">
        <f t="shared" si="0"/>
        <v>747</v>
      </c>
      <c r="AI16" s="21">
        <f t="shared" si="1"/>
        <v>47</v>
      </c>
      <c r="AJ16" s="95">
        <f t="shared" si="2"/>
        <v>248</v>
      </c>
      <c r="AK16" s="8"/>
      <c r="AL16" s="8"/>
    </row>
    <row r="17" spans="1:38" s="7" customFormat="1" ht="15.75" customHeight="1">
      <c r="A17" s="94" t="s">
        <v>103</v>
      </c>
      <c r="B17" s="12" t="s">
        <v>26</v>
      </c>
      <c r="C17" s="12" t="s">
        <v>21</v>
      </c>
      <c r="D17" s="13"/>
      <c r="E17" s="12" t="s">
        <v>24</v>
      </c>
      <c r="F17" s="14"/>
      <c r="G17" s="20">
        <v>249</v>
      </c>
      <c r="H17" s="21">
        <v>15</v>
      </c>
      <c r="I17" s="21">
        <v>10</v>
      </c>
      <c r="J17" s="21">
        <v>249</v>
      </c>
      <c r="K17" s="21">
        <v>16</v>
      </c>
      <c r="L17" s="21">
        <v>16</v>
      </c>
      <c r="M17" s="21">
        <v>249</v>
      </c>
      <c r="N17" s="21">
        <v>14</v>
      </c>
      <c r="O17" s="21">
        <v>25</v>
      </c>
      <c r="P17" s="21"/>
      <c r="Q17" s="21"/>
      <c r="R17" s="21"/>
      <c r="S17" s="21"/>
      <c r="T17" s="21"/>
      <c r="U17" s="22"/>
      <c r="V17" s="23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2"/>
      <c r="AH17" s="24">
        <f t="shared" si="0"/>
        <v>747</v>
      </c>
      <c r="AI17" s="21">
        <f t="shared" si="1"/>
        <v>45</v>
      </c>
      <c r="AJ17" s="95">
        <f t="shared" si="2"/>
        <v>249</v>
      </c>
      <c r="AK17" s="8"/>
      <c r="AL17" s="8"/>
    </row>
    <row r="18" spans="1:38" s="7" customFormat="1" ht="15.75" customHeight="1">
      <c r="A18" s="94" t="s">
        <v>104</v>
      </c>
      <c r="B18" s="12" t="s">
        <v>62</v>
      </c>
      <c r="C18" s="12" t="s">
        <v>66</v>
      </c>
      <c r="D18" s="13"/>
      <c r="E18" s="12" t="s">
        <v>24</v>
      </c>
      <c r="F18" s="14"/>
      <c r="G18" s="20">
        <v>247</v>
      </c>
      <c r="H18" s="21">
        <v>7</v>
      </c>
      <c r="I18" s="21">
        <v>14</v>
      </c>
      <c r="J18" s="21">
        <v>250</v>
      </c>
      <c r="K18" s="21">
        <v>18</v>
      </c>
      <c r="L18" s="21">
        <v>9</v>
      </c>
      <c r="M18" s="21">
        <v>250</v>
      </c>
      <c r="N18" s="21">
        <v>18</v>
      </c>
      <c r="O18" s="21">
        <v>4</v>
      </c>
      <c r="P18" s="21"/>
      <c r="Q18" s="21"/>
      <c r="R18" s="21"/>
      <c r="S18" s="21"/>
      <c r="T18" s="21"/>
      <c r="U18" s="22"/>
      <c r="V18" s="23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2"/>
      <c r="AH18" s="24">
        <f t="shared" si="0"/>
        <v>747</v>
      </c>
      <c r="AI18" s="21">
        <f t="shared" si="1"/>
        <v>43</v>
      </c>
      <c r="AJ18" s="95">
        <f t="shared" si="2"/>
        <v>247</v>
      </c>
      <c r="AK18" s="8"/>
      <c r="AL18" s="8"/>
    </row>
    <row r="19" spans="1:38" s="7" customFormat="1" ht="15.75" customHeight="1">
      <c r="A19" s="94" t="s">
        <v>105</v>
      </c>
      <c r="B19" s="12" t="s">
        <v>75</v>
      </c>
      <c r="C19" s="12" t="s">
        <v>76</v>
      </c>
      <c r="D19" s="13"/>
      <c r="E19" s="12" t="s">
        <v>77</v>
      </c>
      <c r="F19" s="14"/>
      <c r="G19" s="20">
        <v>250</v>
      </c>
      <c r="H19" s="21">
        <v>13</v>
      </c>
      <c r="I19" s="21">
        <v>3</v>
      </c>
      <c r="J19" s="21">
        <v>248</v>
      </c>
      <c r="K19" s="21">
        <v>11</v>
      </c>
      <c r="L19" s="21">
        <v>1</v>
      </c>
      <c r="M19" s="21">
        <v>249</v>
      </c>
      <c r="N19" s="21">
        <v>17</v>
      </c>
      <c r="O19" s="21">
        <v>3</v>
      </c>
      <c r="P19" s="21"/>
      <c r="Q19" s="21"/>
      <c r="R19" s="21"/>
      <c r="S19" s="21"/>
      <c r="T19" s="21"/>
      <c r="U19" s="22"/>
      <c r="V19" s="23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2"/>
      <c r="AH19" s="24">
        <f t="shared" si="0"/>
        <v>747</v>
      </c>
      <c r="AI19" s="21">
        <f t="shared" si="1"/>
        <v>41</v>
      </c>
      <c r="AJ19" s="95">
        <f t="shared" si="2"/>
        <v>250</v>
      </c>
      <c r="AK19" s="8"/>
      <c r="AL19" s="8"/>
    </row>
    <row r="20" spans="1:38" s="7" customFormat="1" ht="15.75" customHeight="1">
      <c r="A20" s="94" t="s">
        <v>106</v>
      </c>
      <c r="B20" s="12" t="s">
        <v>62</v>
      </c>
      <c r="C20" s="12" t="s">
        <v>63</v>
      </c>
      <c r="D20" s="13"/>
      <c r="E20" s="12" t="s">
        <v>24</v>
      </c>
      <c r="F20" s="14"/>
      <c r="G20" s="20">
        <v>249</v>
      </c>
      <c r="H20" s="21">
        <v>15</v>
      </c>
      <c r="I20" s="21">
        <v>16</v>
      </c>
      <c r="J20" s="21">
        <v>248</v>
      </c>
      <c r="K20" s="21">
        <v>14</v>
      </c>
      <c r="L20" s="21">
        <v>17</v>
      </c>
      <c r="M20" s="21">
        <v>250</v>
      </c>
      <c r="N20" s="21">
        <v>12</v>
      </c>
      <c r="O20" s="21">
        <v>2</v>
      </c>
      <c r="P20" s="21"/>
      <c r="Q20" s="21"/>
      <c r="R20" s="21"/>
      <c r="S20" s="21"/>
      <c r="T20" s="21"/>
      <c r="U20" s="22"/>
      <c r="V20" s="23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2"/>
      <c r="AH20" s="24">
        <f t="shared" si="0"/>
        <v>747</v>
      </c>
      <c r="AI20" s="21">
        <f t="shared" si="1"/>
        <v>41</v>
      </c>
      <c r="AJ20" s="95">
        <f t="shared" si="2"/>
        <v>249</v>
      </c>
      <c r="AK20" s="8"/>
      <c r="AL20" s="8"/>
    </row>
    <row r="21" spans="1:38" s="7" customFormat="1" ht="15.75" customHeight="1">
      <c r="A21" s="94" t="s">
        <v>107</v>
      </c>
      <c r="B21" s="12" t="s">
        <v>33</v>
      </c>
      <c r="C21" s="12" t="s">
        <v>35</v>
      </c>
      <c r="D21" s="13"/>
      <c r="E21" s="12" t="s">
        <v>34</v>
      </c>
      <c r="F21" s="14"/>
      <c r="G21" s="20">
        <v>248</v>
      </c>
      <c r="H21" s="21">
        <v>14</v>
      </c>
      <c r="I21" s="21">
        <v>4</v>
      </c>
      <c r="J21" s="21">
        <v>249</v>
      </c>
      <c r="K21" s="21">
        <v>13</v>
      </c>
      <c r="L21" s="21">
        <v>15</v>
      </c>
      <c r="M21" s="21">
        <v>250</v>
      </c>
      <c r="N21" s="21">
        <v>14</v>
      </c>
      <c r="O21" s="21">
        <v>3</v>
      </c>
      <c r="P21" s="21"/>
      <c r="Q21" s="21"/>
      <c r="R21" s="21"/>
      <c r="S21" s="21"/>
      <c r="T21" s="21"/>
      <c r="U21" s="22"/>
      <c r="V21" s="23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2"/>
      <c r="AH21" s="24">
        <f t="shared" si="0"/>
        <v>747</v>
      </c>
      <c r="AI21" s="21">
        <f t="shared" si="1"/>
        <v>41</v>
      </c>
      <c r="AJ21" s="95">
        <f t="shared" si="2"/>
        <v>248</v>
      </c>
      <c r="AK21" s="8"/>
      <c r="AL21" s="8"/>
    </row>
    <row r="22" spans="1:38" s="7" customFormat="1" ht="15.75" customHeight="1">
      <c r="A22" s="94" t="s">
        <v>108</v>
      </c>
      <c r="B22" s="12" t="s">
        <v>74</v>
      </c>
      <c r="C22" s="12" t="s">
        <v>44</v>
      </c>
      <c r="D22" s="13"/>
      <c r="E22" s="12" t="s">
        <v>23</v>
      </c>
      <c r="F22" s="14"/>
      <c r="G22" s="20">
        <v>248</v>
      </c>
      <c r="H22" s="21">
        <v>16</v>
      </c>
      <c r="I22" s="21">
        <v>17</v>
      </c>
      <c r="J22" s="21">
        <v>250</v>
      </c>
      <c r="K22" s="21">
        <v>14</v>
      </c>
      <c r="L22" s="21">
        <v>2</v>
      </c>
      <c r="M22" s="21">
        <v>249</v>
      </c>
      <c r="N22" s="21">
        <v>10</v>
      </c>
      <c r="O22" s="21">
        <v>10</v>
      </c>
      <c r="P22" s="21"/>
      <c r="Q22" s="21"/>
      <c r="R22" s="21"/>
      <c r="S22" s="21"/>
      <c r="T22" s="21"/>
      <c r="U22" s="22"/>
      <c r="V22" s="23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2"/>
      <c r="AH22" s="24">
        <f t="shared" si="0"/>
        <v>747</v>
      </c>
      <c r="AI22" s="21">
        <f t="shared" si="1"/>
        <v>40</v>
      </c>
      <c r="AJ22" s="95">
        <f t="shared" si="2"/>
        <v>248</v>
      </c>
      <c r="AK22" s="8"/>
      <c r="AL22" s="8"/>
    </row>
    <row r="23" spans="1:39" s="7" customFormat="1" ht="15.75" customHeight="1">
      <c r="A23" s="94" t="s">
        <v>109</v>
      </c>
      <c r="B23" s="12" t="s">
        <v>40</v>
      </c>
      <c r="C23" s="12" t="s">
        <v>32</v>
      </c>
      <c r="D23" s="13"/>
      <c r="E23" s="12" t="s">
        <v>39</v>
      </c>
      <c r="F23" s="14"/>
      <c r="G23" s="20">
        <v>250</v>
      </c>
      <c r="H23" s="21">
        <v>14</v>
      </c>
      <c r="I23" s="21">
        <v>1</v>
      </c>
      <c r="J23" s="21">
        <v>248</v>
      </c>
      <c r="K23" s="21">
        <v>8</v>
      </c>
      <c r="L23" s="21">
        <v>20</v>
      </c>
      <c r="M23" s="21">
        <v>249</v>
      </c>
      <c r="N23" s="21">
        <v>13</v>
      </c>
      <c r="O23" s="21">
        <v>20</v>
      </c>
      <c r="P23" s="21"/>
      <c r="Q23" s="21"/>
      <c r="R23" s="21"/>
      <c r="S23" s="21"/>
      <c r="T23" s="21"/>
      <c r="U23" s="22"/>
      <c r="V23" s="23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2"/>
      <c r="AH23" s="24">
        <f t="shared" si="0"/>
        <v>747</v>
      </c>
      <c r="AI23" s="21">
        <f t="shared" si="1"/>
        <v>35</v>
      </c>
      <c r="AJ23" s="95">
        <f t="shared" si="2"/>
        <v>250</v>
      </c>
      <c r="AK23" s="8"/>
      <c r="AL23" s="8"/>
      <c r="AM23" s="7" t="s">
        <v>0</v>
      </c>
    </row>
    <row r="24" spans="1:40" s="7" customFormat="1" ht="15.75" customHeight="1">
      <c r="A24" s="94" t="s">
        <v>110</v>
      </c>
      <c r="B24" s="25" t="s">
        <v>78</v>
      </c>
      <c r="C24" s="25" t="s">
        <v>79</v>
      </c>
      <c r="D24" s="40"/>
      <c r="E24" s="25" t="s">
        <v>80</v>
      </c>
      <c r="F24" s="25"/>
      <c r="G24" s="41">
        <v>249</v>
      </c>
      <c r="H24" s="41">
        <v>9</v>
      </c>
      <c r="I24" s="41">
        <v>25</v>
      </c>
      <c r="J24" s="41">
        <v>250</v>
      </c>
      <c r="K24" s="41">
        <v>15</v>
      </c>
      <c r="L24" s="41">
        <v>1</v>
      </c>
      <c r="M24" s="41">
        <v>248</v>
      </c>
      <c r="N24" s="41">
        <v>7</v>
      </c>
      <c r="O24" s="41">
        <v>18</v>
      </c>
      <c r="P24" s="41"/>
      <c r="Q24" s="41"/>
      <c r="R24" s="41"/>
      <c r="S24" s="41"/>
      <c r="T24" s="41"/>
      <c r="U24" s="42"/>
      <c r="V24" s="43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2"/>
      <c r="AH24" s="24">
        <f t="shared" si="0"/>
        <v>747</v>
      </c>
      <c r="AI24" s="21">
        <f t="shared" si="1"/>
        <v>31</v>
      </c>
      <c r="AJ24" s="95">
        <f t="shared" si="2"/>
        <v>249</v>
      </c>
      <c r="AK24" s="8"/>
      <c r="AL24" s="8"/>
      <c r="AN24" s="9"/>
    </row>
    <row r="25" spans="1:38" s="7" customFormat="1" ht="15.75" customHeight="1">
      <c r="A25" s="94" t="s">
        <v>111</v>
      </c>
      <c r="B25" s="12" t="s">
        <v>69</v>
      </c>
      <c r="C25" s="12" t="s">
        <v>59</v>
      </c>
      <c r="D25" s="13"/>
      <c r="E25" s="12" t="s">
        <v>23</v>
      </c>
      <c r="F25" s="14"/>
      <c r="G25" s="20">
        <v>250</v>
      </c>
      <c r="H25" s="21">
        <v>11</v>
      </c>
      <c r="I25" s="21">
        <v>3</v>
      </c>
      <c r="J25" s="21">
        <v>247</v>
      </c>
      <c r="K25" s="21">
        <v>9</v>
      </c>
      <c r="L25" s="21">
        <v>5</v>
      </c>
      <c r="M25" s="21">
        <v>249</v>
      </c>
      <c r="N25" s="21">
        <v>11</v>
      </c>
      <c r="O25" s="21">
        <v>18</v>
      </c>
      <c r="P25" s="21"/>
      <c r="Q25" s="21"/>
      <c r="R25" s="21"/>
      <c r="S25" s="21"/>
      <c r="T25" s="21"/>
      <c r="U25" s="22"/>
      <c r="V25" s="23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2"/>
      <c r="AH25" s="24">
        <f t="shared" si="0"/>
        <v>746</v>
      </c>
      <c r="AI25" s="21">
        <f t="shared" si="1"/>
        <v>31</v>
      </c>
      <c r="AJ25" s="95">
        <f t="shared" si="2"/>
        <v>250</v>
      </c>
      <c r="AK25" s="8"/>
      <c r="AL25" s="8"/>
    </row>
    <row r="26" spans="1:38" s="7" customFormat="1" ht="15.75" customHeight="1">
      <c r="A26" s="94" t="s">
        <v>112</v>
      </c>
      <c r="B26" s="12" t="s">
        <v>45</v>
      </c>
      <c r="C26" s="12" t="s">
        <v>46</v>
      </c>
      <c r="D26" s="13"/>
      <c r="E26" s="12" t="s">
        <v>47</v>
      </c>
      <c r="F26" s="14"/>
      <c r="G26" s="20">
        <v>248</v>
      </c>
      <c r="H26" s="21">
        <v>7</v>
      </c>
      <c r="I26" s="21">
        <v>9</v>
      </c>
      <c r="J26" s="21">
        <v>245</v>
      </c>
      <c r="K26" s="21">
        <v>8</v>
      </c>
      <c r="L26" s="21">
        <v>6</v>
      </c>
      <c r="M26" s="21">
        <v>246</v>
      </c>
      <c r="N26" s="21">
        <v>8</v>
      </c>
      <c r="O26" s="21">
        <v>6</v>
      </c>
      <c r="P26" s="21"/>
      <c r="Q26" s="21"/>
      <c r="R26" s="21"/>
      <c r="S26" s="21"/>
      <c r="T26" s="21"/>
      <c r="U26" s="22"/>
      <c r="V26" s="23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2"/>
      <c r="AH26" s="24">
        <f t="shared" si="0"/>
        <v>739</v>
      </c>
      <c r="AI26" s="21">
        <f t="shared" si="1"/>
        <v>23</v>
      </c>
      <c r="AJ26" s="95">
        <f t="shared" si="2"/>
        <v>248</v>
      </c>
      <c r="AK26" s="8"/>
      <c r="AL26" s="8"/>
    </row>
    <row r="27" spans="1:38" s="7" customFormat="1" ht="15.75" customHeight="1">
      <c r="A27" s="94" t="s">
        <v>113</v>
      </c>
      <c r="B27" s="12" t="s">
        <v>70</v>
      </c>
      <c r="C27" s="12" t="s">
        <v>71</v>
      </c>
      <c r="D27" s="13"/>
      <c r="E27" s="12" t="s">
        <v>72</v>
      </c>
      <c r="F27" s="14"/>
      <c r="G27" s="20">
        <v>246</v>
      </c>
      <c r="H27" s="21">
        <v>9</v>
      </c>
      <c r="I27" s="21">
        <v>1</v>
      </c>
      <c r="J27" s="21">
        <v>247</v>
      </c>
      <c r="K27" s="21">
        <v>8</v>
      </c>
      <c r="L27" s="21">
        <v>3</v>
      </c>
      <c r="M27" s="21">
        <v>246</v>
      </c>
      <c r="N27" s="21">
        <v>6</v>
      </c>
      <c r="O27" s="21">
        <v>10</v>
      </c>
      <c r="P27" s="21"/>
      <c r="Q27" s="21"/>
      <c r="R27" s="21"/>
      <c r="S27" s="21"/>
      <c r="T27" s="21"/>
      <c r="U27" s="22"/>
      <c r="V27" s="23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2"/>
      <c r="AH27" s="24">
        <f t="shared" si="0"/>
        <v>739</v>
      </c>
      <c r="AI27" s="21">
        <f t="shared" si="1"/>
        <v>23</v>
      </c>
      <c r="AJ27" s="95">
        <f t="shared" si="2"/>
        <v>246</v>
      </c>
      <c r="AK27" s="8"/>
      <c r="AL27" s="8"/>
    </row>
    <row r="28" spans="1:38" s="7" customFormat="1" ht="15.75" customHeight="1">
      <c r="A28" s="94" t="s">
        <v>114</v>
      </c>
      <c r="B28" s="12" t="s">
        <v>41</v>
      </c>
      <c r="C28" s="12" t="s">
        <v>42</v>
      </c>
      <c r="D28" s="13"/>
      <c r="E28" s="12" t="s">
        <v>39</v>
      </c>
      <c r="F28" s="14"/>
      <c r="G28" s="20">
        <v>246</v>
      </c>
      <c r="H28" s="21">
        <v>12</v>
      </c>
      <c r="I28" s="21">
        <v>9</v>
      </c>
      <c r="J28" s="21">
        <v>242</v>
      </c>
      <c r="K28" s="21">
        <v>1</v>
      </c>
      <c r="L28" s="21">
        <v>2</v>
      </c>
      <c r="M28" s="21">
        <v>250</v>
      </c>
      <c r="N28" s="21">
        <v>11</v>
      </c>
      <c r="O28" s="21">
        <v>4</v>
      </c>
      <c r="P28" s="21"/>
      <c r="Q28" s="21"/>
      <c r="R28" s="21"/>
      <c r="S28" s="21"/>
      <c r="T28" s="21"/>
      <c r="U28" s="22"/>
      <c r="V28" s="23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2"/>
      <c r="AH28" s="24">
        <f t="shared" si="0"/>
        <v>738</v>
      </c>
      <c r="AI28" s="21">
        <f t="shared" si="1"/>
        <v>24</v>
      </c>
      <c r="AJ28" s="95">
        <f t="shared" si="2"/>
        <v>246</v>
      </c>
      <c r="AK28" s="8"/>
      <c r="AL28" s="8"/>
    </row>
    <row r="29" spans="1:38" s="7" customFormat="1" ht="15.75" customHeight="1">
      <c r="A29" s="94" t="s">
        <v>115</v>
      </c>
      <c r="B29" s="12" t="s">
        <v>73</v>
      </c>
      <c r="C29" s="12" t="s">
        <v>21</v>
      </c>
      <c r="D29" s="13"/>
      <c r="E29" s="12" t="s">
        <v>72</v>
      </c>
      <c r="F29" s="14"/>
      <c r="G29" s="20">
        <v>243</v>
      </c>
      <c r="H29" s="21">
        <v>7</v>
      </c>
      <c r="I29" s="21">
        <v>2</v>
      </c>
      <c r="J29" s="21">
        <v>242</v>
      </c>
      <c r="K29" s="21">
        <v>5</v>
      </c>
      <c r="L29" s="21">
        <v>4</v>
      </c>
      <c r="M29" s="21">
        <v>245</v>
      </c>
      <c r="N29" s="21">
        <v>7</v>
      </c>
      <c r="O29" s="21">
        <v>2</v>
      </c>
      <c r="P29" s="21"/>
      <c r="Q29" s="21"/>
      <c r="R29" s="21"/>
      <c r="S29" s="21"/>
      <c r="T29" s="21"/>
      <c r="U29" s="22"/>
      <c r="V29" s="23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2"/>
      <c r="AH29" s="24">
        <f t="shared" si="0"/>
        <v>730</v>
      </c>
      <c r="AI29" s="21">
        <f t="shared" si="1"/>
        <v>19</v>
      </c>
      <c r="AJ29" s="95">
        <f t="shared" si="2"/>
        <v>243</v>
      </c>
      <c r="AK29" s="8"/>
      <c r="AL29" s="8"/>
    </row>
    <row r="30" spans="1:38" s="7" customFormat="1" ht="15.75" customHeight="1">
      <c r="A30" s="94" t="s">
        <v>116</v>
      </c>
      <c r="B30" s="12" t="s">
        <v>91</v>
      </c>
      <c r="C30" s="12" t="s">
        <v>35</v>
      </c>
      <c r="D30" s="13"/>
      <c r="E30" s="12" t="s">
        <v>119</v>
      </c>
      <c r="F30" s="14"/>
      <c r="G30" s="20">
        <v>240</v>
      </c>
      <c r="H30" s="21">
        <v>3</v>
      </c>
      <c r="I30" s="21">
        <v>3</v>
      </c>
      <c r="J30" s="21">
        <v>243</v>
      </c>
      <c r="K30" s="21">
        <v>4</v>
      </c>
      <c r="L30" s="21">
        <v>3</v>
      </c>
      <c r="M30" s="21">
        <v>247</v>
      </c>
      <c r="N30" s="21">
        <v>10</v>
      </c>
      <c r="O30" s="21">
        <v>4</v>
      </c>
      <c r="P30" s="21"/>
      <c r="Q30" s="21"/>
      <c r="R30" s="21"/>
      <c r="S30" s="21"/>
      <c r="T30" s="21"/>
      <c r="U30" s="22"/>
      <c r="V30" s="23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2"/>
      <c r="AH30" s="24">
        <f t="shared" si="0"/>
        <v>730</v>
      </c>
      <c r="AI30" s="21">
        <f t="shared" si="1"/>
        <v>17</v>
      </c>
      <c r="AJ30" s="95">
        <f t="shared" si="2"/>
        <v>240</v>
      </c>
      <c r="AK30" s="8"/>
      <c r="AL30" s="8"/>
    </row>
    <row r="31" spans="1:38" s="7" customFormat="1" ht="15.75" customHeight="1">
      <c r="A31" s="94" t="s">
        <v>117</v>
      </c>
      <c r="B31" s="12" t="s">
        <v>43</v>
      </c>
      <c r="C31" s="12" t="s">
        <v>44</v>
      </c>
      <c r="D31" s="13"/>
      <c r="E31" s="12" t="s">
        <v>22</v>
      </c>
      <c r="F31" s="14"/>
      <c r="G31" s="20">
        <v>240</v>
      </c>
      <c r="H31" s="21">
        <v>4</v>
      </c>
      <c r="I31" s="21">
        <v>6</v>
      </c>
      <c r="J31" s="21">
        <v>225</v>
      </c>
      <c r="K31" s="21">
        <v>8</v>
      </c>
      <c r="L31" s="21">
        <v>1</v>
      </c>
      <c r="M31" s="21">
        <v>243</v>
      </c>
      <c r="N31" s="21">
        <v>9</v>
      </c>
      <c r="O31" s="21">
        <v>2</v>
      </c>
      <c r="P31" s="21"/>
      <c r="Q31" s="21"/>
      <c r="R31" s="21"/>
      <c r="S31" s="21"/>
      <c r="T31" s="21"/>
      <c r="U31" s="22"/>
      <c r="V31" s="23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2"/>
      <c r="AH31" s="24">
        <f t="shared" si="0"/>
        <v>708</v>
      </c>
      <c r="AI31" s="21">
        <f t="shared" si="1"/>
        <v>21</v>
      </c>
      <c r="AJ31" s="95">
        <f t="shared" si="2"/>
        <v>240</v>
      </c>
      <c r="AK31" s="8"/>
      <c r="AL31" s="8"/>
    </row>
    <row r="32" spans="1:38" s="7" customFormat="1" ht="15.75" customHeight="1">
      <c r="A32" s="94" t="s">
        <v>118</v>
      </c>
      <c r="B32" s="12" t="s">
        <v>31</v>
      </c>
      <c r="C32" s="12" t="s">
        <v>32</v>
      </c>
      <c r="D32" s="13"/>
      <c r="E32" s="12" t="s">
        <v>39</v>
      </c>
      <c r="F32" s="14"/>
      <c r="G32" s="20">
        <v>246</v>
      </c>
      <c r="H32" s="21">
        <v>8</v>
      </c>
      <c r="I32" s="21">
        <v>11</v>
      </c>
      <c r="J32" s="21">
        <v>223</v>
      </c>
      <c r="K32" s="21">
        <v>6</v>
      </c>
      <c r="L32" s="21">
        <v>3</v>
      </c>
      <c r="M32" s="21"/>
      <c r="N32" s="21"/>
      <c r="O32" s="21"/>
      <c r="P32" s="21"/>
      <c r="Q32" s="21"/>
      <c r="R32" s="21"/>
      <c r="S32" s="21"/>
      <c r="T32" s="21"/>
      <c r="U32" s="22"/>
      <c r="V32" s="23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2"/>
      <c r="AH32" s="24" t="s">
        <v>120</v>
      </c>
      <c r="AI32" s="21"/>
      <c r="AJ32" s="95"/>
      <c r="AK32" s="8"/>
      <c r="AL32" s="8"/>
    </row>
  </sheetData>
  <sheetProtection/>
  <mergeCells count="11">
    <mergeCell ref="V4:X4"/>
    <mergeCell ref="Y4:AA4"/>
    <mergeCell ref="AB4:AD4"/>
    <mergeCell ref="AE4:AG4"/>
    <mergeCell ref="AH4:AJ4"/>
    <mergeCell ref="B4:C4"/>
    <mergeCell ref="G4:I4"/>
    <mergeCell ref="J4:L4"/>
    <mergeCell ref="M4:O4"/>
    <mergeCell ref="P4:R4"/>
    <mergeCell ref="S4:U4"/>
  </mergeCells>
  <dataValidations count="1">
    <dataValidation type="list" allowBlank="1" showInputMessage="1" showErrorMessage="1" sqref="AK6:AK32">
      <formula1>Misc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0"/>
  <sheetViews>
    <sheetView zoomScale="120" zoomScaleNormal="120" workbookViewId="0" topLeftCell="A10">
      <selection activeCell="B24" sqref="B24"/>
    </sheetView>
  </sheetViews>
  <sheetFormatPr defaultColWidth="8.8515625" defaultRowHeight="12.75"/>
  <cols>
    <col min="1" max="1" width="4.00390625" style="96" customWidth="1"/>
    <col min="2" max="2" width="13.421875" style="5" customWidth="1"/>
    <col min="3" max="3" width="12.7109375" style="0" customWidth="1"/>
    <col min="4" max="4" width="4.421875" style="11" hidden="1" customWidth="1"/>
    <col min="5" max="5" width="8.00390625" style="0" customWidth="1"/>
    <col min="6" max="6" width="2.8515625" style="0" hidden="1" customWidth="1"/>
    <col min="7" max="7" width="4.421875" style="19" customWidth="1"/>
    <col min="8" max="9" width="3.421875" style="19" bestFit="1" customWidth="1"/>
    <col min="10" max="10" width="5.00390625" style="19" bestFit="1" customWidth="1"/>
    <col min="11" max="11" width="3.421875" style="19" bestFit="1" customWidth="1"/>
    <col min="12" max="12" width="3.8515625" style="19" customWidth="1"/>
    <col min="13" max="13" width="5.00390625" style="19" bestFit="1" customWidth="1"/>
    <col min="14" max="14" width="3.421875" style="19" bestFit="1" customWidth="1"/>
    <col min="15" max="15" width="4.00390625" style="19" customWidth="1"/>
    <col min="16" max="33" width="0" style="19" hidden="1" customWidth="1"/>
    <col min="34" max="34" width="5.421875" style="19" bestFit="1" customWidth="1"/>
    <col min="35" max="35" width="3.421875" style="19" bestFit="1" customWidth="1"/>
    <col min="36" max="36" width="5.421875" style="19" customWidth="1"/>
    <col min="37" max="37" width="1.421875" style="0" customWidth="1"/>
  </cols>
  <sheetData>
    <row r="1" spans="1:38" ht="24.75" customHeight="1" thickBot="1">
      <c r="A1" s="72" t="s">
        <v>131</v>
      </c>
      <c r="B1" s="73"/>
      <c r="C1" s="32"/>
      <c r="D1" s="33"/>
      <c r="E1" s="34"/>
      <c r="F1" s="32"/>
      <c r="G1" s="35"/>
      <c r="H1" s="36"/>
      <c r="I1" s="36"/>
      <c r="J1" s="36"/>
      <c r="K1" s="36"/>
      <c r="L1" s="37"/>
      <c r="M1" s="35"/>
      <c r="N1" s="36"/>
      <c r="O1" s="37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8"/>
      <c r="AI1" s="36"/>
      <c r="AJ1" s="74"/>
      <c r="AL1" s="4"/>
    </row>
    <row r="2" spans="1:38" ht="17.25" customHeight="1">
      <c r="A2" s="94"/>
      <c r="B2" s="97" t="s">
        <v>13</v>
      </c>
      <c r="C2" s="114" t="s">
        <v>16</v>
      </c>
      <c r="D2" s="78"/>
      <c r="E2" s="98"/>
      <c r="G2" s="15"/>
      <c r="H2" s="99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8"/>
      <c r="AL2" s="4"/>
    </row>
    <row r="3" spans="1:38" ht="22.5" customHeight="1" thickBot="1">
      <c r="A3" s="100"/>
      <c r="B3" s="101" t="s">
        <v>81</v>
      </c>
      <c r="C3" s="102" t="s">
        <v>14</v>
      </c>
      <c r="D3" s="103"/>
      <c r="E3" s="104"/>
      <c r="F3" s="28"/>
      <c r="G3" s="29"/>
      <c r="H3" s="87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47"/>
      <c r="AL3" s="4"/>
    </row>
    <row r="4" spans="1:38" ht="18.75" customHeight="1" thickBot="1">
      <c r="A4" s="105"/>
      <c r="B4" s="134" t="s">
        <v>8</v>
      </c>
      <c r="C4" s="135"/>
      <c r="D4" s="106"/>
      <c r="E4" s="107" t="s">
        <v>0</v>
      </c>
      <c r="F4" s="49" t="s">
        <v>0</v>
      </c>
      <c r="G4" s="130" t="s">
        <v>9</v>
      </c>
      <c r="H4" s="130"/>
      <c r="I4" s="130"/>
      <c r="J4" s="130" t="s">
        <v>10</v>
      </c>
      <c r="K4" s="130"/>
      <c r="L4" s="130"/>
      <c r="M4" s="130" t="s">
        <v>11</v>
      </c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1"/>
      <c r="AH4" s="132" t="s">
        <v>12</v>
      </c>
      <c r="AI4" s="130"/>
      <c r="AJ4" s="133"/>
      <c r="AK4" s="1"/>
      <c r="AL4" s="46"/>
    </row>
    <row r="5" spans="1:40" ht="18.75" customHeight="1" thickBot="1">
      <c r="A5" s="108" t="s">
        <v>36</v>
      </c>
      <c r="B5" s="60" t="s">
        <v>6</v>
      </c>
      <c r="C5" s="60" t="s">
        <v>7</v>
      </c>
      <c r="D5" s="61"/>
      <c r="E5" s="62" t="s">
        <v>15</v>
      </c>
      <c r="F5" s="91" t="s">
        <v>2</v>
      </c>
      <c r="G5" s="64" t="s">
        <v>17</v>
      </c>
      <c r="H5" s="64" t="s">
        <v>4</v>
      </c>
      <c r="I5" s="64" t="s">
        <v>5</v>
      </c>
      <c r="J5" s="64" t="s">
        <v>17</v>
      </c>
      <c r="K5" s="64" t="s">
        <v>4</v>
      </c>
      <c r="L5" s="64" t="s">
        <v>5</v>
      </c>
      <c r="M5" s="64" t="s">
        <v>17</v>
      </c>
      <c r="N5" s="64" t="s">
        <v>4</v>
      </c>
      <c r="O5" s="64" t="s">
        <v>5</v>
      </c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92"/>
      <c r="AH5" s="93" t="s">
        <v>3</v>
      </c>
      <c r="AI5" s="64" t="s">
        <v>4</v>
      </c>
      <c r="AJ5" s="68" t="s">
        <v>82</v>
      </c>
      <c r="AK5" s="2"/>
      <c r="AL5" s="2"/>
      <c r="AN5" s="4"/>
    </row>
    <row r="6" spans="1:40" s="7" customFormat="1" ht="15.75" customHeight="1">
      <c r="A6" s="110" t="s">
        <v>92</v>
      </c>
      <c r="B6" s="111" t="s">
        <v>27</v>
      </c>
      <c r="C6" s="12" t="s">
        <v>28</v>
      </c>
      <c r="D6" s="13"/>
      <c r="E6" s="12" t="s">
        <v>23</v>
      </c>
      <c r="F6" s="12"/>
      <c r="G6" s="21">
        <v>248</v>
      </c>
      <c r="H6" s="21">
        <v>12</v>
      </c>
      <c r="I6" s="21">
        <v>7</v>
      </c>
      <c r="J6" s="21">
        <v>248</v>
      </c>
      <c r="K6" s="21">
        <v>9</v>
      </c>
      <c r="L6" s="21">
        <v>3</v>
      </c>
      <c r="M6" s="21">
        <v>248</v>
      </c>
      <c r="N6" s="21">
        <v>10</v>
      </c>
      <c r="O6" s="21">
        <v>20</v>
      </c>
      <c r="P6" s="21"/>
      <c r="Q6" s="21"/>
      <c r="R6" s="21"/>
      <c r="S6" s="21"/>
      <c r="T6" s="21"/>
      <c r="U6" s="22"/>
      <c r="V6" s="23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2"/>
      <c r="AH6" s="24">
        <f aca="true" t="shared" si="0" ref="AH6:AH20">G6+J6+M6</f>
        <v>744</v>
      </c>
      <c r="AI6" s="21">
        <f aca="true" t="shared" si="1" ref="AI6:AI20">H6+K6+N6</f>
        <v>31</v>
      </c>
      <c r="AJ6" s="95">
        <f aca="true" t="shared" si="2" ref="AJ6:AJ20">G6</f>
        <v>248</v>
      </c>
      <c r="AK6" s="8"/>
      <c r="AL6" s="8"/>
      <c r="AN6" s="9"/>
    </row>
    <row r="7" spans="1:38" s="7" customFormat="1" ht="15.75" customHeight="1">
      <c r="A7" s="10" t="s">
        <v>93</v>
      </c>
      <c r="B7" s="12" t="s">
        <v>86</v>
      </c>
      <c r="C7" s="12" t="s">
        <v>87</v>
      </c>
      <c r="D7" s="13"/>
      <c r="E7" s="25" t="s">
        <v>85</v>
      </c>
      <c r="F7" s="14"/>
      <c r="G7" s="26">
        <v>247</v>
      </c>
      <c r="H7" s="21">
        <v>10</v>
      </c>
      <c r="I7" s="21">
        <v>7</v>
      </c>
      <c r="J7" s="21">
        <v>247</v>
      </c>
      <c r="K7" s="21">
        <v>11</v>
      </c>
      <c r="L7" s="21">
        <v>4</v>
      </c>
      <c r="M7" s="21">
        <v>249</v>
      </c>
      <c r="N7" s="21">
        <v>15</v>
      </c>
      <c r="O7" s="21">
        <v>22</v>
      </c>
      <c r="P7" s="21"/>
      <c r="Q7" s="21"/>
      <c r="R7" s="21"/>
      <c r="S7" s="21"/>
      <c r="T7" s="21"/>
      <c r="U7" s="22"/>
      <c r="V7" s="23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2"/>
      <c r="AH7" s="24">
        <f t="shared" si="0"/>
        <v>743</v>
      </c>
      <c r="AI7" s="116">
        <f t="shared" si="1"/>
        <v>36</v>
      </c>
      <c r="AJ7" s="95">
        <f t="shared" si="2"/>
        <v>247</v>
      </c>
      <c r="AK7" s="8"/>
      <c r="AL7" s="8"/>
    </row>
    <row r="8" spans="1:38" s="7" customFormat="1" ht="15.75" customHeight="1">
      <c r="A8" s="10" t="s">
        <v>94</v>
      </c>
      <c r="B8" s="12" t="s">
        <v>88</v>
      </c>
      <c r="C8" s="12" t="s">
        <v>89</v>
      </c>
      <c r="D8" s="13"/>
      <c r="E8" s="12" t="s">
        <v>85</v>
      </c>
      <c r="F8" s="14"/>
      <c r="G8" s="20">
        <v>249</v>
      </c>
      <c r="H8" s="21">
        <v>8</v>
      </c>
      <c r="I8" s="21">
        <v>18</v>
      </c>
      <c r="J8" s="21">
        <v>247</v>
      </c>
      <c r="K8" s="21">
        <v>10</v>
      </c>
      <c r="L8" s="21">
        <v>1</v>
      </c>
      <c r="M8" s="21">
        <v>247</v>
      </c>
      <c r="N8" s="21">
        <v>9</v>
      </c>
      <c r="O8" s="21">
        <v>11</v>
      </c>
      <c r="P8" s="21"/>
      <c r="Q8" s="21"/>
      <c r="R8" s="21"/>
      <c r="S8" s="21"/>
      <c r="T8" s="21"/>
      <c r="U8" s="22"/>
      <c r="V8" s="23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2"/>
      <c r="AH8" s="24">
        <f t="shared" si="0"/>
        <v>743</v>
      </c>
      <c r="AI8" s="21">
        <f t="shared" si="1"/>
        <v>27</v>
      </c>
      <c r="AJ8" s="95">
        <f t="shared" si="2"/>
        <v>249</v>
      </c>
      <c r="AK8" s="8"/>
      <c r="AL8" s="8"/>
    </row>
    <row r="9" spans="1:38" s="7" customFormat="1" ht="15.75" customHeight="1">
      <c r="A9" s="10" t="s">
        <v>95</v>
      </c>
      <c r="B9" s="12" t="s">
        <v>84</v>
      </c>
      <c r="C9" s="12" t="s">
        <v>79</v>
      </c>
      <c r="D9" s="13"/>
      <c r="E9" s="12" t="s">
        <v>85</v>
      </c>
      <c r="F9" s="14"/>
      <c r="G9" s="20">
        <v>247</v>
      </c>
      <c r="H9" s="21">
        <v>5</v>
      </c>
      <c r="I9" s="21">
        <v>2</v>
      </c>
      <c r="J9" s="21">
        <v>246</v>
      </c>
      <c r="K9" s="21">
        <v>7</v>
      </c>
      <c r="L9" s="21">
        <v>13</v>
      </c>
      <c r="M9" s="21">
        <v>248</v>
      </c>
      <c r="N9" s="21">
        <v>9</v>
      </c>
      <c r="O9" s="21">
        <v>3</v>
      </c>
      <c r="P9" s="21"/>
      <c r="Q9" s="21"/>
      <c r="R9" s="21"/>
      <c r="S9" s="21"/>
      <c r="T9" s="21"/>
      <c r="U9" s="22"/>
      <c r="V9" s="23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2"/>
      <c r="AH9" s="24">
        <f t="shared" si="0"/>
        <v>741</v>
      </c>
      <c r="AI9" s="21">
        <f t="shared" si="1"/>
        <v>21</v>
      </c>
      <c r="AJ9" s="95">
        <f t="shared" si="2"/>
        <v>247</v>
      </c>
      <c r="AK9" s="8"/>
      <c r="AL9" s="8"/>
    </row>
    <row r="10" spans="1:38" s="7" customFormat="1" ht="15.75" customHeight="1">
      <c r="A10" s="10" t="s">
        <v>96</v>
      </c>
      <c r="B10" s="12" t="s">
        <v>33</v>
      </c>
      <c r="C10" s="12" t="s">
        <v>83</v>
      </c>
      <c r="D10" s="13"/>
      <c r="E10" s="12" t="s">
        <v>34</v>
      </c>
      <c r="F10" s="14"/>
      <c r="G10" s="20">
        <v>250</v>
      </c>
      <c r="H10" s="21">
        <v>6</v>
      </c>
      <c r="I10" s="21">
        <v>1</v>
      </c>
      <c r="J10" s="21">
        <v>245</v>
      </c>
      <c r="K10" s="21">
        <v>4</v>
      </c>
      <c r="L10" s="21">
        <v>1</v>
      </c>
      <c r="M10" s="21">
        <v>246</v>
      </c>
      <c r="N10" s="21">
        <v>4</v>
      </c>
      <c r="O10" s="21">
        <v>1</v>
      </c>
      <c r="P10" s="21"/>
      <c r="Q10" s="21"/>
      <c r="R10" s="21"/>
      <c r="S10" s="21"/>
      <c r="T10" s="21"/>
      <c r="U10" s="22"/>
      <c r="V10" s="23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2"/>
      <c r="AH10" s="24">
        <f t="shared" si="0"/>
        <v>741</v>
      </c>
      <c r="AI10" s="21">
        <f t="shared" si="1"/>
        <v>14</v>
      </c>
      <c r="AJ10" s="95">
        <f t="shared" si="2"/>
        <v>250</v>
      </c>
      <c r="AK10" s="8"/>
      <c r="AL10" s="8"/>
    </row>
    <row r="11" spans="1:38" s="7" customFormat="1" ht="15.75" customHeight="1">
      <c r="A11" s="10" t="s">
        <v>97</v>
      </c>
      <c r="B11" s="12" t="s">
        <v>61</v>
      </c>
      <c r="C11" s="12" t="s">
        <v>49</v>
      </c>
      <c r="D11" s="13"/>
      <c r="E11" s="12" t="s">
        <v>23</v>
      </c>
      <c r="F11" s="14"/>
      <c r="G11" s="20">
        <v>245</v>
      </c>
      <c r="H11" s="21">
        <v>7</v>
      </c>
      <c r="I11" s="21">
        <v>9</v>
      </c>
      <c r="J11" s="21">
        <v>247</v>
      </c>
      <c r="K11" s="21">
        <v>7</v>
      </c>
      <c r="L11" s="21">
        <v>3</v>
      </c>
      <c r="M11" s="21">
        <v>245</v>
      </c>
      <c r="N11" s="21">
        <v>6</v>
      </c>
      <c r="O11" s="21">
        <v>2</v>
      </c>
      <c r="P11" s="21"/>
      <c r="Q11" s="21"/>
      <c r="R11" s="21"/>
      <c r="S11" s="21"/>
      <c r="T11" s="21"/>
      <c r="U11" s="22"/>
      <c r="V11" s="23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2"/>
      <c r="AH11" s="24">
        <f t="shared" si="0"/>
        <v>737</v>
      </c>
      <c r="AI11" s="21">
        <f t="shared" si="1"/>
        <v>20</v>
      </c>
      <c r="AJ11" s="95">
        <f t="shared" si="2"/>
        <v>245</v>
      </c>
      <c r="AK11" s="8"/>
      <c r="AL11" s="8"/>
    </row>
    <row r="12" spans="1:38" s="7" customFormat="1" ht="15.75" customHeight="1">
      <c r="A12" s="10" t="s">
        <v>98</v>
      </c>
      <c r="B12" s="12" t="s">
        <v>50</v>
      </c>
      <c r="C12" s="12" t="s">
        <v>54</v>
      </c>
      <c r="D12" s="13"/>
      <c r="E12" s="12" t="s">
        <v>52</v>
      </c>
      <c r="F12" s="14"/>
      <c r="G12" s="20">
        <v>247</v>
      </c>
      <c r="H12" s="21">
        <v>9</v>
      </c>
      <c r="I12" s="21">
        <v>12</v>
      </c>
      <c r="J12" s="21">
        <v>245</v>
      </c>
      <c r="K12" s="21">
        <v>7</v>
      </c>
      <c r="L12" s="21">
        <v>13</v>
      </c>
      <c r="M12" s="21">
        <v>242</v>
      </c>
      <c r="N12" s="21">
        <v>5</v>
      </c>
      <c r="O12" s="21">
        <v>1</v>
      </c>
      <c r="P12" s="21"/>
      <c r="Q12" s="21"/>
      <c r="R12" s="21"/>
      <c r="S12" s="21"/>
      <c r="T12" s="21"/>
      <c r="U12" s="22"/>
      <c r="V12" s="23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2"/>
      <c r="AH12" s="24">
        <f t="shared" si="0"/>
        <v>734</v>
      </c>
      <c r="AI12" s="21">
        <f t="shared" si="1"/>
        <v>21</v>
      </c>
      <c r="AJ12" s="95">
        <f t="shared" si="2"/>
        <v>247</v>
      </c>
      <c r="AK12" s="8"/>
      <c r="AL12" s="8"/>
    </row>
    <row r="13" spans="1:38" s="7" customFormat="1" ht="15.75" customHeight="1">
      <c r="A13" s="10" t="s">
        <v>99</v>
      </c>
      <c r="B13" s="12" t="s">
        <v>50</v>
      </c>
      <c r="C13" s="12" t="s">
        <v>53</v>
      </c>
      <c r="D13" s="13"/>
      <c r="E13" s="12" t="s">
        <v>52</v>
      </c>
      <c r="F13" s="14"/>
      <c r="G13" s="20">
        <v>247</v>
      </c>
      <c r="H13" s="21">
        <v>11</v>
      </c>
      <c r="I13" s="21">
        <v>22</v>
      </c>
      <c r="J13" s="21">
        <v>239</v>
      </c>
      <c r="K13" s="21">
        <v>5</v>
      </c>
      <c r="L13" s="21">
        <v>5</v>
      </c>
      <c r="M13" s="21">
        <v>245</v>
      </c>
      <c r="N13" s="21">
        <v>10</v>
      </c>
      <c r="O13" s="21">
        <v>12</v>
      </c>
      <c r="P13" s="21"/>
      <c r="Q13" s="21"/>
      <c r="R13" s="21"/>
      <c r="S13" s="21"/>
      <c r="T13" s="21"/>
      <c r="U13" s="22"/>
      <c r="V13" s="23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2"/>
      <c r="AH13" s="24">
        <f t="shared" si="0"/>
        <v>731</v>
      </c>
      <c r="AI13" s="21">
        <f t="shared" si="1"/>
        <v>26</v>
      </c>
      <c r="AJ13" s="95">
        <f t="shared" si="2"/>
        <v>247</v>
      </c>
      <c r="AK13" s="8"/>
      <c r="AL13" s="8"/>
    </row>
    <row r="14" spans="1:38" s="7" customFormat="1" ht="15.75" customHeight="1">
      <c r="A14" s="10" t="s">
        <v>100</v>
      </c>
      <c r="B14" s="12" t="s">
        <v>50</v>
      </c>
      <c r="C14" s="12" t="s">
        <v>51</v>
      </c>
      <c r="D14" s="13"/>
      <c r="E14" s="12" t="s">
        <v>52</v>
      </c>
      <c r="F14" s="14"/>
      <c r="G14" s="20">
        <v>243</v>
      </c>
      <c r="H14" s="21">
        <v>6</v>
      </c>
      <c r="I14" s="21">
        <v>1</v>
      </c>
      <c r="J14" s="21">
        <v>246</v>
      </c>
      <c r="K14" s="21">
        <v>5</v>
      </c>
      <c r="L14" s="21">
        <v>2</v>
      </c>
      <c r="M14" s="21">
        <v>242</v>
      </c>
      <c r="N14" s="21">
        <v>5</v>
      </c>
      <c r="O14" s="21">
        <v>7</v>
      </c>
      <c r="P14" s="21"/>
      <c r="Q14" s="21"/>
      <c r="R14" s="21"/>
      <c r="S14" s="21"/>
      <c r="T14" s="21"/>
      <c r="U14" s="22"/>
      <c r="V14" s="23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2"/>
      <c r="AH14" s="24">
        <f t="shared" si="0"/>
        <v>731</v>
      </c>
      <c r="AI14" s="21">
        <f t="shared" si="1"/>
        <v>16</v>
      </c>
      <c r="AJ14" s="95">
        <f t="shared" si="2"/>
        <v>243</v>
      </c>
      <c r="AK14" s="8"/>
      <c r="AL14" s="8"/>
    </row>
    <row r="15" spans="1:38" s="7" customFormat="1" ht="15.75" customHeight="1">
      <c r="A15" s="10" t="s">
        <v>101</v>
      </c>
      <c r="B15" s="12" t="s">
        <v>18</v>
      </c>
      <c r="C15" s="12" t="s">
        <v>19</v>
      </c>
      <c r="D15" s="13"/>
      <c r="E15" s="12" t="s">
        <v>20</v>
      </c>
      <c r="F15" s="14"/>
      <c r="G15" s="20">
        <v>238</v>
      </c>
      <c r="H15" s="21">
        <v>8</v>
      </c>
      <c r="I15" s="21">
        <v>3</v>
      </c>
      <c r="J15" s="21">
        <v>245</v>
      </c>
      <c r="K15" s="21">
        <v>6</v>
      </c>
      <c r="L15" s="21">
        <v>1</v>
      </c>
      <c r="M15" s="21">
        <v>247</v>
      </c>
      <c r="N15" s="21">
        <v>9</v>
      </c>
      <c r="O15" s="21">
        <v>4</v>
      </c>
      <c r="P15" s="21"/>
      <c r="Q15" s="21"/>
      <c r="R15" s="21"/>
      <c r="S15" s="21"/>
      <c r="T15" s="21"/>
      <c r="U15" s="22"/>
      <c r="V15" s="23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2"/>
      <c r="AH15" s="24">
        <f t="shared" si="0"/>
        <v>730</v>
      </c>
      <c r="AI15" s="21">
        <f t="shared" si="1"/>
        <v>23</v>
      </c>
      <c r="AJ15" s="95">
        <f t="shared" si="2"/>
        <v>238</v>
      </c>
      <c r="AK15" s="8"/>
      <c r="AL15" s="8"/>
    </row>
    <row r="16" spans="1:38" s="7" customFormat="1" ht="15.75" customHeight="1">
      <c r="A16" s="10" t="s">
        <v>102</v>
      </c>
      <c r="B16" s="12" t="s">
        <v>40</v>
      </c>
      <c r="C16" s="12" t="s">
        <v>32</v>
      </c>
      <c r="D16" s="13"/>
      <c r="E16" s="12" t="s">
        <v>39</v>
      </c>
      <c r="F16" s="14"/>
      <c r="G16" s="20">
        <v>244</v>
      </c>
      <c r="H16" s="21">
        <v>6</v>
      </c>
      <c r="I16" s="21">
        <v>1</v>
      </c>
      <c r="J16" s="21">
        <v>238</v>
      </c>
      <c r="K16" s="21">
        <v>5</v>
      </c>
      <c r="L16" s="21">
        <v>2</v>
      </c>
      <c r="M16" s="21">
        <v>247</v>
      </c>
      <c r="N16" s="21">
        <v>6</v>
      </c>
      <c r="O16" s="21">
        <v>4</v>
      </c>
      <c r="P16" s="21"/>
      <c r="Q16" s="21"/>
      <c r="R16" s="21"/>
      <c r="S16" s="21"/>
      <c r="T16" s="21"/>
      <c r="U16" s="22"/>
      <c r="V16" s="23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2"/>
      <c r="AH16" s="24">
        <f t="shared" si="0"/>
        <v>729</v>
      </c>
      <c r="AI16" s="21">
        <f t="shared" si="1"/>
        <v>17</v>
      </c>
      <c r="AJ16" s="95">
        <f t="shared" si="2"/>
        <v>244</v>
      </c>
      <c r="AK16" s="8"/>
      <c r="AL16" s="8"/>
    </row>
    <row r="17" spans="1:38" s="7" customFormat="1" ht="15.75" customHeight="1">
      <c r="A17" s="10" t="s">
        <v>103</v>
      </c>
      <c r="B17" s="12" t="s">
        <v>29</v>
      </c>
      <c r="C17" s="12" t="s">
        <v>30</v>
      </c>
      <c r="D17" s="13"/>
      <c r="E17" s="12" t="s">
        <v>25</v>
      </c>
      <c r="F17" s="14"/>
      <c r="G17" s="20">
        <v>239</v>
      </c>
      <c r="H17" s="21">
        <v>6</v>
      </c>
      <c r="I17" s="21">
        <v>1</v>
      </c>
      <c r="J17" s="21">
        <v>243</v>
      </c>
      <c r="K17" s="21">
        <v>5</v>
      </c>
      <c r="L17" s="21">
        <v>2</v>
      </c>
      <c r="M17" s="21">
        <v>242</v>
      </c>
      <c r="N17" s="21">
        <v>2</v>
      </c>
      <c r="O17" s="21">
        <v>2</v>
      </c>
      <c r="P17" s="21"/>
      <c r="Q17" s="21"/>
      <c r="R17" s="21"/>
      <c r="S17" s="21"/>
      <c r="T17" s="21"/>
      <c r="U17" s="22"/>
      <c r="V17" s="23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2"/>
      <c r="AH17" s="24">
        <f t="shared" si="0"/>
        <v>724</v>
      </c>
      <c r="AI17" s="21">
        <f t="shared" si="1"/>
        <v>13</v>
      </c>
      <c r="AJ17" s="95">
        <f t="shared" si="2"/>
        <v>239</v>
      </c>
      <c r="AK17" s="8"/>
      <c r="AL17" s="8"/>
    </row>
    <row r="18" spans="1:38" s="7" customFormat="1" ht="15.75" customHeight="1">
      <c r="A18" s="10" t="s">
        <v>104</v>
      </c>
      <c r="B18" s="12" t="s">
        <v>26</v>
      </c>
      <c r="C18" s="12" t="s">
        <v>21</v>
      </c>
      <c r="D18" s="13"/>
      <c r="E18" s="12" t="s">
        <v>24</v>
      </c>
      <c r="F18" s="14"/>
      <c r="G18" s="20">
        <v>241</v>
      </c>
      <c r="H18" s="21">
        <v>5</v>
      </c>
      <c r="I18" s="21">
        <v>7</v>
      </c>
      <c r="J18" s="21">
        <v>235</v>
      </c>
      <c r="K18" s="21">
        <v>4</v>
      </c>
      <c r="L18" s="21">
        <v>1</v>
      </c>
      <c r="M18" s="21">
        <v>242</v>
      </c>
      <c r="N18" s="21">
        <v>3</v>
      </c>
      <c r="O18" s="21">
        <v>1</v>
      </c>
      <c r="P18" s="21"/>
      <c r="Q18" s="21"/>
      <c r="R18" s="21"/>
      <c r="S18" s="21"/>
      <c r="T18" s="21"/>
      <c r="U18" s="22"/>
      <c r="V18" s="23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2"/>
      <c r="AH18" s="24">
        <f t="shared" si="0"/>
        <v>718</v>
      </c>
      <c r="AI18" s="21">
        <f t="shared" si="1"/>
        <v>12</v>
      </c>
      <c r="AJ18" s="95">
        <f t="shared" si="2"/>
        <v>241</v>
      </c>
      <c r="AK18" s="8"/>
      <c r="AL18" s="8"/>
    </row>
    <row r="19" spans="1:38" s="7" customFormat="1" ht="15.75" customHeight="1">
      <c r="A19" s="10" t="s">
        <v>105</v>
      </c>
      <c r="B19" s="12" t="s">
        <v>43</v>
      </c>
      <c r="C19" s="12" t="s">
        <v>44</v>
      </c>
      <c r="D19" s="13"/>
      <c r="E19" s="12" t="s">
        <v>22</v>
      </c>
      <c r="F19" s="14"/>
      <c r="G19" s="20">
        <v>216</v>
      </c>
      <c r="H19" s="21">
        <v>1</v>
      </c>
      <c r="I19" s="21">
        <v>1</v>
      </c>
      <c r="J19" s="21">
        <v>238</v>
      </c>
      <c r="K19" s="21">
        <v>1</v>
      </c>
      <c r="L19" s="21">
        <v>1</v>
      </c>
      <c r="M19" s="21">
        <v>245</v>
      </c>
      <c r="N19" s="21">
        <v>3</v>
      </c>
      <c r="O19" s="21">
        <v>2</v>
      </c>
      <c r="P19" s="21"/>
      <c r="Q19" s="21"/>
      <c r="R19" s="21"/>
      <c r="S19" s="21"/>
      <c r="T19" s="21"/>
      <c r="U19" s="22"/>
      <c r="V19" s="23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2"/>
      <c r="AH19" s="24">
        <f t="shared" si="0"/>
        <v>699</v>
      </c>
      <c r="AI19" s="21">
        <f t="shared" si="1"/>
        <v>5</v>
      </c>
      <c r="AJ19" s="95">
        <f t="shared" si="2"/>
        <v>216</v>
      </c>
      <c r="AK19" s="8"/>
      <c r="AL19" s="8"/>
    </row>
    <row r="20" spans="1:38" s="7" customFormat="1" ht="15.75" customHeight="1">
      <c r="A20" s="10" t="s">
        <v>106</v>
      </c>
      <c r="B20" s="12" t="s">
        <v>18</v>
      </c>
      <c r="C20" s="12" t="s">
        <v>38</v>
      </c>
      <c r="D20" s="13"/>
      <c r="E20" s="12" t="s">
        <v>20</v>
      </c>
      <c r="F20" s="14"/>
      <c r="G20" s="20">
        <v>185</v>
      </c>
      <c r="H20" s="21">
        <v>1</v>
      </c>
      <c r="I20" s="21">
        <v>1</v>
      </c>
      <c r="J20" s="21">
        <v>246</v>
      </c>
      <c r="K20" s="21">
        <v>7</v>
      </c>
      <c r="L20" s="21">
        <v>3</v>
      </c>
      <c r="M20" s="21">
        <v>232</v>
      </c>
      <c r="N20" s="21">
        <v>2</v>
      </c>
      <c r="O20" s="21">
        <v>4</v>
      </c>
      <c r="P20" s="21"/>
      <c r="Q20" s="21"/>
      <c r="R20" s="21"/>
      <c r="S20" s="21"/>
      <c r="T20" s="21"/>
      <c r="U20" s="22"/>
      <c r="V20" s="23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2"/>
      <c r="AH20" s="24">
        <f t="shared" si="0"/>
        <v>663</v>
      </c>
      <c r="AI20" s="21">
        <f t="shared" si="1"/>
        <v>10</v>
      </c>
      <c r="AJ20" s="95">
        <f t="shared" si="2"/>
        <v>185</v>
      </c>
      <c r="AK20" s="8"/>
      <c r="AL20" s="8"/>
    </row>
  </sheetData>
  <sheetProtection/>
  <mergeCells count="11">
    <mergeCell ref="V4:X4"/>
    <mergeCell ref="Y4:AA4"/>
    <mergeCell ref="AB4:AD4"/>
    <mergeCell ref="AE4:AG4"/>
    <mergeCell ref="AH4:AJ4"/>
    <mergeCell ref="B4:C4"/>
    <mergeCell ref="G4:I4"/>
    <mergeCell ref="J4:L4"/>
    <mergeCell ref="M4:O4"/>
    <mergeCell ref="P4:R4"/>
    <mergeCell ref="S4:U4"/>
  </mergeCells>
  <dataValidations count="1">
    <dataValidation type="list" allowBlank="1" showInputMessage="1" showErrorMessage="1" sqref="AK6:AK20">
      <formula1>Misc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2"/>
  <sheetViews>
    <sheetView zoomScale="110" zoomScaleNormal="110" workbookViewId="0" topLeftCell="A1">
      <pane xSplit="3" ySplit="5" topLeftCell="D12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O14" sqref="AO14"/>
    </sheetView>
  </sheetViews>
  <sheetFormatPr defaultColWidth="8.8515625" defaultRowHeight="12.75"/>
  <cols>
    <col min="1" max="1" width="4.421875" style="3" customWidth="1"/>
    <col min="2" max="2" width="13.421875" style="5" customWidth="1"/>
    <col min="3" max="3" width="14.8515625" style="0" customWidth="1"/>
    <col min="4" max="4" width="4.421875" style="11" hidden="1" customWidth="1"/>
    <col min="5" max="5" width="8.00390625" style="0" customWidth="1"/>
    <col min="6" max="6" width="2.8515625" style="0" hidden="1" customWidth="1"/>
    <col min="7" max="7" width="5.28125" style="19" customWidth="1"/>
    <col min="8" max="8" width="4.00390625" style="19" customWidth="1"/>
    <col min="9" max="9" width="3.421875" style="19" customWidth="1"/>
    <col min="10" max="10" width="4.8515625" style="19" customWidth="1"/>
    <col min="11" max="11" width="4.7109375" style="19" customWidth="1"/>
    <col min="12" max="12" width="3.8515625" style="19" customWidth="1"/>
    <col min="13" max="13" width="5.00390625" style="19" customWidth="1"/>
    <col min="14" max="14" width="4.421875" style="19" customWidth="1"/>
    <col min="15" max="15" width="4.00390625" style="19" customWidth="1"/>
    <col min="16" max="33" width="0" style="19" hidden="1" customWidth="1"/>
    <col min="34" max="34" width="6.140625" style="19" customWidth="1"/>
    <col min="35" max="35" width="4.7109375" style="19" customWidth="1"/>
    <col min="36" max="36" width="5.140625" style="18" customWidth="1"/>
    <col min="37" max="37" width="0" style="0" hidden="1" customWidth="1"/>
  </cols>
  <sheetData>
    <row r="1" spans="1:38" ht="24.75" customHeight="1" thickBot="1">
      <c r="A1" s="121" t="s">
        <v>129</v>
      </c>
      <c r="B1" s="122"/>
      <c r="C1" s="123"/>
      <c r="D1" s="33"/>
      <c r="E1" s="34"/>
      <c r="F1" s="32"/>
      <c r="G1" s="35"/>
      <c r="H1" s="36"/>
      <c r="I1" s="36"/>
      <c r="J1" s="36"/>
      <c r="K1" s="36"/>
      <c r="L1" s="37"/>
      <c r="M1" s="35"/>
      <c r="N1" s="36"/>
      <c r="O1" s="37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8"/>
      <c r="AI1" s="36"/>
      <c r="AJ1" s="37"/>
      <c r="AL1" s="4"/>
    </row>
    <row r="2" spans="1:38" ht="17.25" customHeight="1">
      <c r="A2" s="56"/>
      <c r="B2" s="51" t="s">
        <v>13</v>
      </c>
      <c r="C2" s="52" t="s">
        <v>16</v>
      </c>
      <c r="D2" s="53"/>
      <c r="E2" s="54"/>
      <c r="G2" s="15"/>
      <c r="H2" s="16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L2" s="4"/>
    </row>
    <row r="3" spans="1:38" ht="22.5" customHeight="1" thickBot="1">
      <c r="A3" s="57"/>
      <c r="B3" s="115">
        <v>41693</v>
      </c>
      <c r="C3" s="39" t="s">
        <v>14</v>
      </c>
      <c r="D3" s="27"/>
      <c r="E3" s="55"/>
      <c r="F3" s="28"/>
      <c r="G3" s="29"/>
      <c r="H3" s="7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47"/>
      <c r="AL3" s="4"/>
    </row>
    <row r="4" spans="1:38" ht="18.75" customHeight="1" thickBot="1">
      <c r="A4" s="58"/>
      <c r="B4" s="136" t="s">
        <v>8</v>
      </c>
      <c r="C4" s="137"/>
      <c r="D4" s="48"/>
      <c r="E4" s="50" t="s">
        <v>0</v>
      </c>
      <c r="F4" s="49" t="s">
        <v>0</v>
      </c>
      <c r="G4" s="130" t="s">
        <v>9</v>
      </c>
      <c r="H4" s="138"/>
      <c r="I4" s="130"/>
      <c r="J4" s="130" t="s">
        <v>10</v>
      </c>
      <c r="K4" s="130"/>
      <c r="L4" s="130"/>
      <c r="M4" s="130" t="s">
        <v>11</v>
      </c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1"/>
      <c r="AH4" s="132" t="s">
        <v>12</v>
      </c>
      <c r="AI4" s="130"/>
      <c r="AJ4" s="133"/>
      <c r="AK4" s="1" t="s">
        <v>1</v>
      </c>
      <c r="AL4" s="46"/>
    </row>
    <row r="5" spans="1:40" ht="12" customHeight="1" thickBot="1">
      <c r="A5" s="59" t="s">
        <v>36</v>
      </c>
      <c r="B5" s="60" t="s">
        <v>6</v>
      </c>
      <c r="C5" s="60" t="s">
        <v>7</v>
      </c>
      <c r="D5" s="61"/>
      <c r="E5" s="62" t="s">
        <v>15</v>
      </c>
      <c r="F5" s="63" t="s">
        <v>2</v>
      </c>
      <c r="G5" s="64" t="s">
        <v>17</v>
      </c>
      <c r="H5" s="65" t="s">
        <v>4</v>
      </c>
      <c r="I5" s="65" t="s">
        <v>5</v>
      </c>
      <c r="J5" s="64" t="s">
        <v>17</v>
      </c>
      <c r="K5" s="65" t="s">
        <v>4</v>
      </c>
      <c r="L5" s="65" t="s">
        <v>5</v>
      </c>
      <c r="M5" s="64" t="s">
        <v>17</v>
      </c>
      <c r="N5" s="65" t="s">
        <v>4</v>
      </c>
      <c r="O5" s="65" t="s">
        <v>5</v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6"/>
      <c r="AH5" s="67" t="s">
        <v>3</v>
      </c>
      <c r="AI5" s="65" t="s">
        <v>4</v>
      </c>
      <c r="AJ5" s="68" t="s">
        <v>37</v>
      </c>
      <c r="AK5" s="2"/>
      <c r="AL5" s="44"/>
      <c r="AN5" s="4"/>
    </row>
    <row r="6" spans="1:38" s="7" customFormat="1" ht="15.75" customHeight="1">
      <c r="A6" s="69" t="s">
        <v>92</v>
      </c>
      <c r="B6" s="12" t="s">
        <v>48</v>
      </c>
      <c r="C6" s="12" t="s">
        <v>49</v>
      </c>
      <c r="D6" s="13"/>
      <c r="E6" s="12" t="s">
        <v>23</v>
      </c>
      <c r="F6" s="14"/>
      <c r="G6" s="20">
        <v>250</v>
      </c>
      <c r="H6" s="21">
        <v>16</v>
      </c>
      <c r="I6" s="21">
        <v>2</v>
      </c>
      <c r="J6" s="21">
        <v>249</v>
      </c>
      <c r="K6" s="21">
        <v>14</v>
      </c>
      <c r="L6" s="21">
        <v>1</v>
      </c>
      <c r="M6" s="21">
        <v>250</v>
      </c>
      <c r="N6" s="21">
        <v>12</v>
      </c>
      <c r="O6" s="21">
        <v>2</v>
      </c>
      <c r="P6" s="21"/>
      <c r="Q6" s="21"/>
      <c r="R6" s="21"/>
      <c r="S6" s="21"/>
      <c r="T6" s="21"/>
      <c r="U6" s="22"/>
      <c r="V6" s="23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2"/>
      <c r="AH6" s="24">
        <f aca="true" t="shared" si="0" ref="AH6:AH22">G6+J6+M6</f>
        <v>749</v>
      </c>
      <c r="AI6" s="21">
        <f aca="true" t="shared" si="1" ref="AI6:AI22">H6+K6+N6</f>
        <v>42</v>
      </c>
      <c r="AJ6" s="21">
        <f aca="true" t="shared" si="2" ref="AJ6:AJ22">G6</f>
        <v>250</v>
      </c>
      <c r="AK6" s="8"/>
      <c r="AL6" s="45"/>
    </row>
    <row r="7" spans="1:38" s="7" customFormat="1" ht="15.75" customHeight="1">
      <c r="A7" s="69" t="s">
        <v>93</v>
      </c>
      <c r="B7" s="12" t="s">
        <v>27</v>
      </c>
      <c r="C7" s="12" t="s">
        <v>28</v>
      </c>
      <c r="D7" s="13"/>
      <c r="E7" s="12" t="s">
        <v>23</v>
      </c>
      <c r="F7" s="14"/>
      <c r="G7" s="20">
        <v>249</v>
      </c>
      <c r="H7" s="21">
        <v>20</v>
      </c>
      <c r="I7" s="21">
        <v>25</v>
      </c>
      <c r="J7" s="21">
        <v>249</v>
      </c>
      <c r="K7" s="21">
        <v>18</v>
      </c>
      <c r="L7" s="21">
        <v>2</v>
      </c>
      <c r="M7" s="21">
        <v>250</v>
      </c>
      <c r="N7" s="21">
        <v>18</v>
      </c>
      <c r="O7" s="21">
        <v>1</v>
      </c>
      <c r="P7" s="21"/>
      <c r="Q7" s="21"/>
      <c r="R7" s="21"/>
      <c r="S7" s="21"/>
      <c r="T7" s="21"/>
      <c r="U7" s="22"/>
      <c r="V7" s="23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2"/>
      <c r="AH7" s="24">
        <f t="shared" si="0"/>
        <v>748</v>
      </c>
      <c r="AI7" s="126">
        <f t="shared" si="1"/>
        <v>56</v>
      </c>
      <c r="AJ7" s="21">
        <f t="shared" si="2"/>
        <v>249</v>
      </c>
      <c r="AK7" s="8"/>
      <c r="AL7" s="45"/>
    </row>
    <row r="8" spans="1:38" s="7" customFormat="1" ht="15.75" customHeight="1">
      <c r="A8" s="69" t="s">
        <v>94</v>
      </c>
      <c r="B8" s="12" t="s">
        <v>55</v>
      </c>
      <c r="C8" s="12" t="s">
        <v>56</v>
      </c>
      <c r="D8" s="13"/>
      <c r="E8" s="12" t="s">
        <v>57</v>
      </c>
      <c r="F8" s="14"/>
      <c r="G8" s="20">
        <v>249</v>
      </c>
      <c r="H8" s="21">
        <v>13</v>
      </c>
      <c r="I8" s="21">
        <v>25</v>
      </c>
      <c r="J8" s="21">
        <v>250</v>
      </c>
      <c r="K8" s="21">
        <v>6</v>
      </c>
      <c r="L8" s="21">
        <v>1</v>
      </c>
      <c r="M8" s="21">
        <v>248</v>
      </c>
      <c r="N8" s="21">
        <v>11</v>
      </c>
      <c r="O8" s="21">
        <v>6</v>
      </c>
      <c r="P8" s="21"/>
      <c r="Q8" s="21"/>
      <c r="R8" s="21"/>
      <c r="S8" s="21"/>
      <c r="T8" s="21"/>
      <c r="U8" s="22"/>
      <c r="V8" s="23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2"/>
      <c r="AH8" s="24">
        <f t="shared" si="0"/>
        <v>747</v>
      </c>
      <c r="AI8" s="21">
        <f t="shared" si="1"/>
        <v>30</v>
      </c>
      <c r="AJ8" s="21">
        <f t="shared" si="2"/>
        <v>249</v>
      </c>
      <c r="AK8" s="8"/>
      <c r="AL8" s="45"/>
    </row>
    <row r="9" spans="1:38" s="7" customFormat="1" ht="15.75" customHeight="1">
      <c r="A9" s="69" t="s">
        <v>95</v>
      </c>
      <c r="B9" s="12" t="s">
        <v>18</v>
      </c>
      <c r="C9" s="12" t="s">
        <v>19</v>
      </c>
      <c r="D9" s="13"/>
      <c r="E9" s="12" t="s">
        <v>20</v>
      </c>
      <c r="F9" s="14"/>
      <c r="G9" s="20">
        <v>247</v>
      </c>
      <c r="H9" s="21">
        <v>12</v>
      </c>
      <c r="I9" s="21">
        <v>9</v>
      </c>
      <c r="J9" s="21">
        <v>249</v>
      </c>
      <c r="K9" s="21">
        <v>13</v>
      </c>
      <c r="L9" s="21">
        <v>13</v>
      </c>
      <c r="M9" s="21">
        <v>250</v>
      </c>
      <c r="N9" s="21">
        <v>17</v>
      </c>
      <c r="O9" s="21">
        <v>3</v>
      </c>
      <c r="P9" s="21"/>
      <c r="Q9" s="21"/>
      <c r="R9" s="21"/>
      <c r="S9" s="21"/>
      <c r="T9" s="21"/>
      <c r="U9" s="22"/>
      <c r="V9" s="23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2"/>
      <c r="AH9" s="24">
        <f t="shared" si="0"/>
        <v>746</v>
      </c>
      <c r="AI9" s="21">
        <f t="shared" si="1"/>
        <v>42</v>
      </c>
      <c r="AJ9" s="21">
        <f t="shared" si="2"/>
        <v>247</v>
      </c>
      <c r="AK9" s="8"/>
      <c r="AL9" s="45"/>
    </row>
    <row r="10" spans="1:38" s="7" customFormat="1" ht="15.75" customHeight="1">
      <c r="A10" s="69" t="s">
        <v>96</v>
      </c>
      <c r="B10" s="12" t="s">
        <v>58</v>
      </c>
      <c r="C10" s="12" t="s">
        <v>59</v>
      </c>
      <c r="D10" s="13"/>
      <c r="E10" s="12" t="s">
        <v>126</v>
      </c>
      <c r="F10" s="14"/>
      <c r="G10" s="20">
        <v>247</v>
      </c>
      <c r="H10" s="21">
        <v>13</v>
      </c>
      <c r="I10" s="21">
        <v>1</v>
      </c>
      <c r="J10" s="21">
        <v>248</v>
      </c>
      <c r="K10" s="21">
        <v>16</v>
      </c>
      <c r="L10" s="21">
        <v>17</v>
      </c>
      <c r="M10" s="21">
        <v>250</v>
      </c>
      <c r="N10" s="21">
        <v>13</v>
      </c>
      <c r="O10" s="21">
        <v>3</v>
      </c>
      <c r="P10" s="21"/>
      <c r="Q10" s="21"/>
      <c r="R10" s="21"/>
      <c r="S10" s="21"/>
      <c r="T10" s="21"/>
      <c r="U10" s="22"/>
      <c r="V10" s="23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2"/>
      <c r="AH10" s="24">
        <f t="shared" si="0"/>
        <v>745</v>
      </c>
      <c r="AI10" s="21">
        <f t="shared" si="1"/>
        <v>42</v>
      </c>
      <c r="AJ10" s="21">
        <f t="shared" si="2"/>
        <v>247</v>
      </c>
      <c r="AK10" s="8"/>
      <c r="AL10" s="45"/>
    </row>
    <row r="11" spans="1:40" s="7" customFormat="1" ht="15.75" customHeight="1">
      <c r="A11" s="69" t="s">
        <v>97</v>
      </c>
      <c r="B11" s="25" t="s">
        <v>33</v>
      </c>
      <c r="C11" s="25" t="s">
        <v>35</v>
      </c>
      <c r="D11" s="40"/>
      <c r="E11" s="25" t="s">
        <v>34</v>
      </c>
      <c r="F11" s="25"/>
      <c r="G11" s="41">
        <v>250</v>
      </c>
      <c r="H11" s="41">
        <v>15</v>
      </c>
      <c r="I11" s="41">
        <v>1</v>
      </c>
      <c r="J11" s="41">
        <v>250</v>
      </c>
      <c r="K11" s="41">
        <v>12</v>
      </c>
      <c r="L11" s="41">
        <v>2</v>
      </c>
      <c r="M11" s="41">
        <v>245</v>
      </c>
      <c r="N11" s="41">
        <v>11</v>
      </c>
      <c r="O11" s="41">
        <v>7</v>
      </c>
      <c r="P11" s="41"/>
      <c r="Q11" s="41"/>
      <c r="R11" s="41"/>
      <c r="S11" s="41"/>
      <c r="T11" s="41"/>
      <c r="U11" s="42"/>
      <c r="V11" s="43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24">
        <f t="shared" si="0"/>
        <v>745</v>
      </c>
      <c r="AI11" s="21">
        <f t="shared" si="1"/>
        <v>38</v>
      </c>
      <c r="AJ11" s="21">
        <f t="shared" si="2"/>
        <v>250</v>
      </c>
      <c r="AK11" s="8"/>
      <c r="AL11" s="45"/>
      <c r="AN11" s="9"/>
    </row>
    <row r="12" spans="1:38" s="7" customFormat="1" ht="15.75" customHeight="1">
      <c r="A12" s="69" t="s">
        <v>98</v>
      </c>
      <c r="B12" s="12" t="s">
        <v>45</v>
      </c>
      <c r="C12" s="12" t="s">
        <v>46</v>
      </c>
      <c r="D12" s="13"/>
      <c r="E12" s="12" t="s">
        <v>47</v>
      </c>
      <c r="F12" s="14"/>
      <c r="G12" s="20">
        <v>248</v>
      </c>
      <c r="H12" s="21">
        <v>8</v>
      </c>
      <c r="I12" s="21">
        <v>14</v>
      </c>
      <c r="J12" s="21">
        <v>248</v>
      </c>
      <c r="K12" s="21">
        <v>12</v>
      </c>
      <c r="L12" s="21">
        <v>2</v>
      </c>
      <c r="M12" s="21">
        <v>249</v>
      </c>
      <c r="N12" s="21">
        <v>9</v>
      </c>
      <c r="O12" s="21">
        <v>23</v>
      </c>
      <c r="P12" s="21"/>
      <c r="Q12" s="21"/>
      <c r="R12" s="21"/>
      <c r="S12" s="21"/>
      <c r="T12" s="21"/>
      <c r="U12" s="22"/>
      <c r="V12" s="23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2"/>
      <c r="AH12" s="24">
        <f t="shared" si="0"/>
        <v>745</v>
      </c>
      <c r="AI12" s="21">
        <f t="shared" si="1"/>
        <v>29</v>
      </c>
      <c r="AJ12" s="21">
        <f t="shared" si="2"/>
        <v>248</v>
      </c>
      <c r="AK12" s="8"/>
      <c r="AL12" s="45"/>
    </row>
    <row r="13" spans="1:38" s="7" customFormat="1" ht="15.75" customHeight="1">
      <c r="A13" s="69" t="s">
        <v>99</v>
      </c>
      <c r="B13" s="12" t="s">
        <v>26</v>
      </c>
      <c r="C13" s="12" t="s">
        <v>21</v>
      </c>
      <c r="D13" s="13"/>
      <c r="E13" s="12" t="s">
        <v>24</v>
      </c>
      <c r="F13" s="14"/>
      <c r="G13" s="20">
        <v>249</v>
      </c>
      <c r="H13" s="21">
        <v>13</v>
      </c>
      <c r="I13" s="21">
        <v>2</v>
      </c>
      <c r="J13" s="21">
        <v>246</v>
      </c>
      <c r="K13" s="21">
        <v>10</v>
      </c>
      <c r="L13" s="21">
        <v>10</v>
      </c>
      <c r="M13" s="21">
        <v>249</v>
      </c>
      <c r="N13" s="21">
        <v>12</v>
      </c>
      <c r="O13" s="21">
        <v>11</v>
      </c>
      <c r="P13" s="21"/>
      <c r="Q13" s="21"/>
      <c r="R13" s="21"/>
      <c r="S13" s="21"/>
      <c r="T13" s="21"/>
      <c r="U13" s="22"/>
      <c r="V13" s="23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2"/>
      <c r="AH13" s="24">
        <f t="shared" si="0"/>
        <v>744</v>
      </c>
      <c r="AI13" s="21">
        <f t="shared" si="1"/>
        <v>35</v>
      </c>
      <c r="AJ13" s="21">
        <f t="shared" si="2"/>
        <v>249</v>
      </c>
      <c r="AK13" s="8"/>
      <c r="AL13" s="45"/>
    </row>
    <row r="14" spans="1:38" s="7" customFormat="1" ht="15.75" customHeight="1">
      <c r="A14" s="69" t="s">
        <v>100</v>
      </c>
      <c r="B14" s="12" t="s">
        <v>31</v>
      </c>
      <c r="C14" s="12" t="s">
        <v>32</v>
      </c>
      <c r="D14" s="13"/>
      <c r="E14" s="12" t="s">
        <v>39</v>
      </c>
      <c r="F14" s="14"/>
      <c r="G14" s="20">
        <v>249</v>
      </c>
      <c r="H14" s="21">
        <v>14</v>
      </c>
      <c r="I14" s="21">
        <v>7</v>
      </c>
      <c r="J14" s="21">
        <v>247</v>
      </c>
      <c r="K14" s="21">
        <v>8</v>
      </c>
      <c r="L14" s="21">
        <v>7</v>
      </c>
      <c r="M14" s="21">
        <v>248</v>
      </c>
      <c r="N14" s="21">
        <v>8</v>
      </c>
      <c r="O14" s="21">
        <v>3</v>
      </c>
      <c r="P14" s="21"/>
      <c r="Q14" s="21"/>
      <c r="R14" s="21"/>
      <c r="S14" s="21"/>
      <c r="T14" s="21"/>
      <c r="U14" s="22"/>
      <c r="V14" s="23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2"/>
      <c r="AH14" s="24">
        <f t="shared" si="0"/>
        <v>744</v>
      </c>
      <c r="AI14" s="21">
        <f t="shared" si="1"/>
        <v>30</v>
      </c>
      <c r="AJ14" s="21">
        <f t="shared" si="2"/>
        <v>249</v>
      </c>
      <c r="AK14" s="8"/>
      <c r="AL14" s="45"/>
    </row>
    <row r="15" spans="1:38" s="7" customFormat="1" ht="15.75" customHeight="1">
      <c r="A15" s="69" t="s">
        <v>101</v>
      </c>
      <c r="B15" s="12" t="s">
        <v>50</v>
      </c>
      <c r="C15" s="12" t="s">
        <v>51</v>
      </c>
      <c r="D15" s="13"/>
      <c r="E15" s="12" t="s">
        <v>52</v>
      </c>
      <c r="F15" s="14"/>
      <c r="G15" s="20">
        <v>248</v>
      </c>
      <c r="H15" s="21">
        <v>13</v>
      </c>
      <c r="I15" s="21">
        <v>3</v>
      </c>
      <c r="J15" s="21">
        <v>247</v>
      </c>
      <c r="K15" s="21">
        <v>13</v>
      </c>
      <c r="L15" s="21">
        <v>6</v>
      </c>
      <c r="M15" s="21">
        <v>246</v>
      </c>
      <c r="N15" s="21">
        <v>10</v>
      </c>
      <c r="O15" s="21">
        <v>2</v>
      </c>
      <c r="P15" s="21"/>
      <c r="Q15" s="21"/>
      <c r="R15" s="21"/>
      <c r="S15" s="21"/>
      <c r="T15" s="21"/>
      <c r="U15" s="22"/>
      <c r="V15" s="23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2"/>
      <c r="AH15" s="24">
        <f t="shared" si="0"/>
        <v>741</v>
      </c>
      <c r="AI15" s="21">
        <f t="shared" si="1"/>
        <v>36</v>
      </c>
      <c r="AJ15" s="21">
        <f t="shared" si="2"/>
        <v>248</v>
      </c>
      <c r="AK15" s="8"/>
      <c r="AL15" s="45"/>
    </row>
    <row r="16" spans="1:38" s="7" customFormat="1" ht="15.75" customHeight="1">
      <c r="A16" s="69" t="s">
        <v>102</v>
      </c>
      <c r="B16" s="12" t="s">
        <v>50</v>
      </c>
      <c r="C16" s="12" t="s">
        <v>54</v>
      </c>
      <c r="D16" s="13"/>
      <c r="E16" s="12" t="s">
        <v>52</v>
      </c>
      <c r="F16" s="14"/>
      <c r="G16" s="20">
        <v>246</v>
      </c>
      <c r="H16" s="21">
        <v>10</v>
      </c>
      <c r="I16" s="21">
        <v>9</v>
      </c>
      <c r="J16" s="21">
        <v>245</v>
      </c>
      <c r="K16" s="21">
        <v>8</v>
      </c>
      <c r="L16" s="21">
        <v>10</v>
      </c>
      <c r="M16" s="21">
        <v>247</v>
      </c>
      <c r="N16" s="21">
        <v>8</v>
      </c>
      <c r="O16" s="21">
        <v>5</v>
      </c>
      <c r="P16" s="21"/>
      <c r="Q16" s="21"/>
      <c r="R16" s="21"/>
      <c r="S16" s="21"/>
      <c r="T16" s="21"/>
      <c r="U16" s="22"/>
      <c r="V16" s="23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2"/>
      <c r="AH16" s="24">
        <f t="shared" si="0"/>
        <v>738</v>
      </c>
      <c r="AI16" s="21">
        <f t="shared" si="1"/>
        <v>26</v>
      </c>
      <c r="AJ16" s="21">
        <f t="shared" si="2"/>
        <v>246</v>
      </c>
      <c r="AK16" s="8"/>
      <c r="AL16" s="45"/>
    </row>
    <row r="17" spans="1:38" s="7" customFormat="1" ht="15.75" customHeight="1">
      <c r="A17" s="69" t="s">
        <v>103</v>
      </c>
      <c r="B17" s="12" t="s">
        <v>29</v>
      </c>
      <c r="C17" s="12" t="s">
        <v>30</v>
      </c>
      <c r="D17" s="13"/>
      <c r="E17" s="12" t="s">
        <v>25</v>
      </c>
      <c r="F17" s="14"/>
      <c r="G17" s="20">
        <v>249</v>
      </c>
      <c r="H17" s="21">
        <v>11</v>
      </c>
      <c r="I17" s="21">
        <v>5</v>
      </c>
      <c r="J17" s="21">
        <v>240</v>
      </c>
      <c r="K17" s="21">
        <v>5</v>
      </c>
      <c r="L17" s="21">
        <v>3</v>
      </c>
      <c r="M17" s="21">
        <v>249</v>
      </c>
      <c r="N17" s="21">
        <v>8</v>
      </c>
      <c r="O17" s="21">
        <v>4</v>
      </c>
      <c r="P17" s="21"/>
      <c r="Q17" s="21"/>
      <c r="R17" s="21"/>
      <c r="S17" s="21"/>
      <c r="T17" s="21"/>
      <c r="U17" s="22"/>
      <c r="V17" s="23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2"/>
      <c r="AH17" s="24">
        <f t="shared" si="0"/>
        <v>738</v>
      </c>
      <c r="AI17" s="21">
        <f t="shared" si="1"/>
        <v>24</v>
      </c>
      <c r="AJ17" s="21">
        <f t="shared" si="2"/>
        <v>249</v>
      </c>
      <c r="AK17" s="8"/>
      <c r="AL17" s="8"/>
    </row>
    <row r="18" spans="1:38" s="7" customFormat="1" ht="15.75" customHeight="1">
      <c r="A18" s="69" t="s">
        <v>104</v>
      </c>
      <c r="B18" s="12" t="s">
        <v>18</v>
      </c>
      <c r="C18" s="12" t="s">
        <v>38</v>
      </c>
      <c r="D18" s="13"/>
      <c r="E18" s="12" t="s">
        <v>20</v>
      </c>
      <c r="F18" s="14"/>
      <c r="G18" s="20">
        <v>248</v>
      </c>
      <c r="H18" s="21">
        <v>9</v>
      </c>
      <c r="I18" s="21">
        <v>19</v>
      </c>
      <c r="J18" s="21">
        <v>242</v>
      </c>
      <c r="K18" s="21">
        <v>8</v>
      </c>
      <c r="L18" s="21">
        <v>3</v>
      </c>
      <c r="M18" s="21">
        <v>247</v>
      </c>
      <c r="N18" s="21">
        <v>11</v>
      </c>
      <c r="O18" s="21">
        <v>11</v>
      </c>
      <c r="P18" s="21"/>
      <c r="Q18" s="21"/>
      <c r="R18" s="21"/>
      <c r="S18" s="21"/>
      <c r="T18" s="21"/>
      <c r="U18" s="22"/>
      <c r="V18" s="23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2"/>
      <c r="AH18" s="24">
        <f t="shared" si="0"/>
        <v>737</v>
      </c>
      <c r="AI18" s="21">
        <f t="shared" si="1"/>
        <v>28</v>
      </c>
      <c r="AJ18" s="21">
        <f t="shared" si="2"/>
        <v>248</v>
      </c>
      <c r="AK18" s="8"/>
      <c r="AL18" s="8"/>
    </row>
    <row r="19" spans="1:38" s="7" customFormat="1" ht="15.75" customHeight="1">
      <c r="A19" s="69" t="s">
        <v>105</v>
      </c>
      <c r="B19" s="12" t="s">
        <v>43</v>
      </c>
      <c r="C19" s="12" t="s">
        <v>44</v>
      </c>
      <c r="D19" s="13"/>
      <c r="E19" s="12" t="s">
        <v>22</v>
      </c>
      <c r="F19" s="14"/>
      <c r="G19" s="20">
        <v>241</v>
      </c>
      <c r="H19" s="21">
        <v>5</v>
      </c>
      <c r="I19" s="21">
        <v>1</v>
      </c>
      <c r="J19" s="21">
        <v>245</v>
      </c>
      <c r="K19" s="21">
        <v>10</v>
      </c>
      <c r="L19" s="21">
        <v>2</v>
      </c>
      <c r="M19" s="21">
        <v>248</v>
      </c>
      <c r="N19" s="21">
        <v>8</v>
      </c>
      <c r="O19" s="21">
        <v>21</v>
      </c>
      <c r="P19" s="21"/>
      <c r="Q19" s="21"/>
      <c r="R19" s="21"/>
      <c r="S19" s="21"/>
      <c r="T19" s="21"/>
      <c r="U19" s="22"/>
      <c r="V19" s="23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2"/>
      <c r="AH19" s="24">
        <f t="shared" si="0"/>
        <v>734</v>
      </c>
      <c r="AI19" s="21">
        <f t="shared" si="1"/>
        <v>23</v>
      </c>
      <c r="AJ19" s="21">
        <f t="shared" si="2"/>
        <v>241</v>
      </c>
      <c r="AK19" s="8"/>
      <c r="AL19" s="8"/>
    </row>
    <row r="20" spans="1:38" s="7" customFormat="1" ht="15.75" customHeight="1">
      <c r="A20" s="69" t="s">
        <v>106</v>
      </c>
      <c r="B20" s="12" t="s">
        <v>50</v>
      </c>
      <c r="C20" s="12" t="s">
        <v>53</v>
      </c>
      <c r="D20" s="13"/>
      <c r="E20" s="12" t="s">
        <v>52</v>
      </c>
      <c r="F20" s="14"/>
      <c r="G20" s="20">
        <v>238</v>
      </c>
      <c r="H20" s="21">
        <v>13</v>
      </c>
      <c r="I20" s="21">
        <v>4</v>
      </c>
      <c r="J20" s="21">
        <v>246</v>
      </c>
      <c r="K20" s="21">
        <v>12</v>
      </c>
      <c r="L20" s="21">
        <v>1</v>
      </c>
      <c r="M20" s="21">
        <v>247</v>
      </c>
      <c r="N20" s="21">
        <v>8</v>
      </c>
      <c r="O20" s="21">
        <v>12</v>
      </c>
      <c r="P20" s="21"/>
      <c r="Q20" s="21"/>
      <c r="R20" s="21"/>
      <c r="S20" s="21"/>
      <c r="T20" s="21"/>
      <c r="U20" s="22"/>
      <c r="V20" s="23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2"/>
      <c r="AH20" s="24">
        <f t="shared" si="0"/>
        <v>731</v>
      </c>
      <c r="AI20" s="21">
        <f t="shared" si="1"/>
        <v>33</v>
      </c>
      <c r="AJ20" s="21">
        <f t="shared" si="2"/>
        <v>238</v>
      </c>
      <c r="AK20" s="8"/>
      <c r="AL20" s="8"/>
    </row>
    <row r="21" spans="1:38" s="7" customFormat="1" ht="15.75" customHeight="1">
      <c r="A21" s="69" t="s">
        <v>107</v>
      </c>
      <c r="B21" s="12" t="s">
        <v>40</v>
      </c>
      <c r="C21" s="12" t="s">
        <v>32</v>
      </c>
      <c r="D21" s="13"/>
      <c r="E21" s="12" t="s">
        <v>39</v>
      </c>
      <c r="F21" s="14"/>
      <c r="G21" s="20">
        <v>242</v>
      </c>
      <c r="H21" s="21">
        <v>8</v>
      </c>
      <c r="I21" s="21">
        <v>2</v>
      </c>
      <c r="J21" s="21">
        <v>241</v>
      </c>
      <c r="K21" s="21">
        <v>9</v>
      </c>
      <c r="L21" s="21">
        <v>4</v>
      </c>
      <c r="M21" s="21">
        <v>247</v>
      </c>
      <c r="N21" s="21">
        <v>9</v>
      </c>
      <c r="O21" s="21">
        <v>13</v>
      </c>
      <c r="P21" s="21"/>
      <c r="Q21" s="21"/>
      <c r="R21" s="21"/>
      <c r="S21" s="21"/>
      <c r="T21" s="21"/>
      <c r="U21" s="22"/>
      <c r="V21" s="23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2"/>
      <c r="AH21" s="24">
        <f t="shared" si="0"/>
        <v>730</v>
      </c>
      <c r="AI21" s="21">
        <f t="shared" si="1"/>
        <v>26</v>
      </c>
      <c r="AJ21" s="21">
        <f t="shared" si="2"/>
        <v>242</v>
      </c>
      <c r="AK21" s="8"/>
      <c r="AL21" s="8"/>
    </row>
    <row r="22" spans="1:38" s="7" customFormat="1" ht="15.75" customHeight="1">
      <c r="A22" s="69" t="s">
        <v>108</v>
      </c>
      <c r="B22" s="12" t="s">
        <v>41</v>
      </c>
      <c r="C22" s="12" t="s">
        <v>42</v>
      </c>
      <c r="D22" s="13"/>
      <c r="E22" s="12" t="s">
        <v>39</v>
      </c>
      <c r="F22" s="14"/>
      <c r="G22" s="20">
        <v>238</v>
      </c>
      <c r="H22" s="21">
        <v>2</v>
      </c>
      <c r="I22" s="21">
        <v>1</v>
      </c>
      <c r="J22" s="21">
        <v>244</v>
      </c>
      <c r="K22" s="21">
        <v>9</v>
      </c>
      <c r="L22" s="21">
        <v>1</v>
      </c>
      <c r="M22" s="21">
        <v>241</v>
      </c>
      <c r="N22" s="21">
        <v>3</v>
      </c>
      <c r="O22" s="21">
        <v>3</v>
      </c>
      <c r="P22" s="21"/>
      <c r="Q22" s="21"/>
      <c r="R22" s="21"/>
      <c r="S22" s="21"/>
      <c r="T22" s="21"/>
      <c r="U22" s="22"/>
      <c r="V22" s="23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2"/>
      <c r="AH22" s="24">
        <f t="shared" si="0"/>
        <v>723</v>
      </c>
      <c r="AI22" s="21">
        <f t="shared" si="1"/>
        <v>14</v>
      </c>
      <c r="AJ22" s="21">
        <f t="shared" si="2"/>
        <v>238</v>
      </c>
      <c r="AK22" s="8"/>
      <c r="AL22" s="8"/>
    </row>
  </sheetData>
  <sheetProtection/>
  <mergeCells count="11">
    <mergeCell ref="P4:R4"/>
    <mergeCell ref="B4:C4"/>
    <mergeCell ref="AE4:AG4"/>
    <mergeCell ref="AH4:AJ4"/>
    <mergeCell ref="S4:U4"/>
    <mergeCell ref="V4:X4"/>
    <mergeCell ref="Y4:AA4"/>
    <mergeCell ref="AB4:AD4"/>
    <mergeCell ref="G4:I4"/>
    <mergeCell ref="J4:L4"/>
    <mergeCell ref="M4:O4"/>
  </mergeCells>
  <dataValidations count="1">
    <dataValidation type="list" allowBlank="1" showInputMessage="1" showErrorMessage="1" sqref="AK6:AK22">
      <formula1>Misc</formula1>
    </dataValidation>
  </dataValidations>
  <printOptions horizontalCentered="1"/>
  <pageMargins left="0.25" right="0.25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16"/>
  <sheetViews>
    <sheetView tabSelected="1" zoomScale="120" zoomScaleNormal="120" workbookViewId="0" topLeftCell="E1">
      <selection activeCell="AO16" sqref="AO16"/>
    </sheetView>
  </sheetViews>
  <sheetFormatPr defaultColWidth="8.8515625" defaultRowHeight="12.75"/>
  <cols>
    <col min="1" max="1" width="4.7109375" style="96" customWidth="1"/>
    <col min="2" max="2" width="13.421875" style="5" customWidth="1"/>
    <col min="3" max="3" width="13.421875" style="0" customWidth="1"/>
    <col min="4" max="4" width="4.421875" style="11" hidden="1" customWidth="1"/>
    <col min="5" max="5" width="8.00390625" style="0" customWidth="1"/>
    <col min="6" max="6" width="2.8515625" style="0" hidden="1" customWidth="1"/>
    <col min="7" max="7" width="4.7109375" style="19" bestFit="1" customWidth="1"/>
    <col min="8" max="9" width="3.421875" style="19" bestFit="1" customWidth="1"/>
    <col min="10" max="10" width="4.7109375" style="19" bestFit="1" customWidth="1"/>
    <col min="11" max="12" width="3.421875" style="19" bestFit="1" customWidth="1"/>
    <col min="13" max="13" width="4.7109375" style="19" bestFit="1" customWidth="1"/>
    <col min="14" max="14" width="3.140625" style="19" bestFit="1" customWidth="1"/>
    <col min="15" max="15" width="3.00390625" style="19" bestFit="1" customWidth="1"/>
    <col min="16" max="33" width="0" style="19" hidden="1" customWidth="1"/>
    <col min="34" max="34" width="5.421875" style="19" bestFit="1" customWidth="1"/>
    <col min="35" max="35" width="4.7109375" style="19" customWidth="1"/>
    <col min="36" max="36" width="5.140625" style="19" customWidth="1"/>
    <col min="37" max="37" width="0" style="0" hidden="1" customWidth="1"/>
  </cols>
  <sheetData>
    <row r="1" spans="1:38" ht="24.75" customHeight="1" thickBot="1">
      <c r="A1" s="112" t="s">
        <v>130</v>
      </c>
      <c r="B1" s="73"/>
      <c r="C1" s="32"/>
      <c r="D1" s="33"/>
      <c r="E1" s="34"/>
      <c r="F1" s="32"/>
      <c r="G1" s="35"/>
      <c r="H1" s="36"/>
      <c r="I1" s="36"/>
      <c r="J1" s="36"/>
      <c r="K1" s="36"/>
      <c r="L1" s="37"/>
      <c r="M1" s="35"/>
      <c r="N1" s="36"/>
      <c r="O1" s="37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8"/>
      <c r="AI1" s="36"/>
      <c r="AJ1" s="74"/>
      <c r="AL1" s="4"/>
    </row>
    <row r="2" spans="1:38" ht="17.25" customHeight="1">
      <c r="A2" s="94"/>
      <c r="B2" s="97" t="s">
        <v>13</v>
      </c>
      <c r="C2" s="77" t="s">
        <v>16</v>
      </c>
      <c r="D2" s="78"/>
      <c r="E2" s="98"/>
      <c r="G2" s="15"/>
      <c r="H2" s="99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27"/>
      <c r="AL2" s="8"/>
    </row>
    <row r="3" spans="1:38" ht="22.5" customHeight="1" thickBot="1">
      <c r="A3" s="100"/>
      <c r="B3" s="101" t="s">
        <v>128</v>
      </c>
      <c r="C3" s="102" t="s">
        <v>14</v>
      </c>
      <c r="D3" s="103"/>
      <c r="E3" s="104"/>
      <c r="F3" s="28"/>
      <c r="G3" s="29"/>
      <c r="H3" s="87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47"/>
      <c r="AL3" s="8"/>
    </row>
    <row r="4" spans="1:38" ht="18.75" customHeight="1" thickBot="1">
      <c r="A4" s="105"/>
      <c r="B4" s="134" t="s">
        <v>8</v>
      </c>
      <c r="C4" s="135"/>
      <c r="D4" s="106"/>
      <c r="E4" s="107" t="s">
        <v>0</v>
      </c>
      <c r="F4" s="49" t="s">
        <v>0</v>
      </c>
      <c r="G4" s="130" t="s">
        <v>9</v>
      </c>
      <c r="H4" s="130"/>
      <c r="I4" s="130"/>
      <c r="J4" s="130" t="s">
        <v>10</v>
      </c>
      <c r="K4" s="130"/>
      <c r="L4" s="130"/>
      <c r="M4" s="130" t="s">
        <v>11</v>
      </c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1"/>
      <c r="AH4" s="132" t="s">
        <v>12</v>
      </c>
      <c r="AI4" s="130"/>
      <c r="AJ4" s="133"/>
      <c r="AK4" s="1" t="s">
        <v>1</v>
      </c>
      <c r="AL4" s="46"/>
    </row>
    <row r="5" spans="1:40" ht="18.75" customHeight="1" thickBot="1">
      <c r="A5" s="109" t="s">
        <v>36</v>
      </c>
      <c r="B5" s="60" t="s">
        <v>6</v>
      </c>
      <c r="C5" s="60" t="s">
        <v>7</v>
      </c>
      <c r="D5" s="61"/>
      <c r="E5" s="62" t="s">
        <v>15</v>
      </c>
      <c r="F5" s="91" t="s">
        <v>2</v>
      </c>
      <c r="G5" s="64" t="s">
        <v>17</v>
      </c>
      <c r="H5" s="64" t="s">
        <v>4</v>
      </c>
      <c r="I5" s="64" t="s">
        <v>5</v>
      </c>
      <c r="J5" s="64" t="s">
        <v>17</v>
      </c>
      <c r="K5" s="64" t="s">
        <v>4</v>
      </c>
      <c r="L5" s="64" t="s">
        <v>5</v>
      </c>
      <c r="M5" s="64" t="s">
        <v>17</v>
      </c>
      <c r="N5" s="64" t="s">
        <v>4</v>
      </c>
      <c r="O5" s="64" t="s">
        <v>5</v>
      </c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92"/>
      <c r="AH5" s="93" t="s">
        <v>3</v>
      </c>
      <c r="AI5" s="64" t="s">
        <v>4</v>
      </c>
      <c r="AJ5" s="68" t="s">
        <v>60</v>
      </c>
      <c r="AK5" s="2"/>
      <c r="AL5" s="2"/>
      <c r="AN5" s="4"/>
    </row>
    <row r="6" spans="1:40" s="7" customFormat="1" ht="15.75" customHeight="1">
      <c r="A6" s="10" t="s">
        <v>92</v>
      </c>
      <c r="B6" s="12" t="s">
        <v>61</v>
      </c>
      <c r="C6" s="12" t="s">
        <v>49</v>
      </c>
      <c r="D6" s="13"/>
      <c r="E6" s="12" t="s">
        <v>23</v>
      </c>
      <c r="F6" s="12"/>
      <c r="G6" s="21">
        <v>248</v>
      </c>
      <c r="H6" s="21">
        <v>10</v>
      </c>
      <c r="I6" s="21">
        <v>21</v>
      </c>
      <c r="J6" s="21">
        <v>248</v>
      </c>
      <c r="K6" s="21">
        <v>7</v>
      </c>
      <c r="L6" s="21">
        <v>16</v>
      </c>
      <c r="M6" s="21">
        <v>246</v>
      </c>
      <c r="N6" s="21">
        <v>8</v>
      </c>
      <c r="O6" s="21">
        <v>3</v>
      </c>
      <c r="P6" s="21"/>
      <c r="Q6" s="21"/>
      <c r="R6" s="21"/>
      <c r="S6" s="21"/>
      <c r="T6" s="21"/>
      <c r="U6" s="22"/>
      <c r="V6" s="23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2"/>
      <c r="AH6" s="24">
        <f aca="true" t="shared" si="0" ref="AH6:AH16">G6+J6+M6</f>
        <v>742</v>
      </c>
      <c r="AI6" s="116">
        <f aca="true" t="shared" si="1" ref="AI6:AI16">H6+K6+N6</f>
        <v>25</v>
      </c>
      <c r="AJ6" s="95">
        <f aca="true" t="shared" si="2" ref="AJ6:AJ16">G6</f>
        <v>248</v>
      </c>
      <c r="AK6" s="8"/>
      <c r="AL6" s="8"/>
      <c r="AN6" s="9"/>
    </row>
    <row r="7" spans="1:38" s="7" customFormat="1" ht="15.75" customHeight="1">
      <c r="A7" s="10" t="s">
        <v>93</v>
      </c>
      <c r="B7" s="12" t="s">
        <v>50</v>
      </c>
      <c r="C7" s="12" t="s">
        <v>53</v>
      </c>
      <c r="D7" s="13"/>
      <c r="E7" s="25" t="s">
        <v>52</v>
      </c>
      <c r="F7" s="14"/>
      <c r="G7" s="26">
        <v>247</v>
      </c>
      <c r="H7" s="21">
        <v>6</v>
      </c>
      <c r="I7" s="21">
        <v>1</v>
      </c>
      <c r="J7" s="21">
        <v>247</v>
      </c>
      <c r="K7" s="21">
        <v>10</v>
      </c>
      <c r="L7" s="21">
        <v>3</v>
      </c>
      <c r="M7" s="21">
        <v>248</v>
      </c>
      <c r="N7" s="21">
        <v>9</v>
      </c>
      <c r="O7" s="21">
        <v>3</v>
      </c>
      <c r="P7" s="21"/>
      <c r="Q7" s="21"/>
      <c r="R7" s="21"/>
      <c r="S7" s="21"/>
      <c r="T7" s="21"/>
      <c r="U7" s="22"/>
      <c r="V7" s="23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2"/>
      <c r="AH7" s="24">
        <f t="shared" si="0"/>
        <v>742</v>
      </c>
      <c r="AI7" s="116">
        <f t="shared" si="1"/>
        <v>25</v>
      </c>
      <c r="AJ7" s="95">
        <f t="shared" si="2"/>
        <v>247</v>
      </c>
      <c r="AK7" s="8"/>
      <c r="AL7" s="8"/>
    </row>
    <row r="8" spans="1:38" s="7" customFormat="1" ht="15.75" customHeight="1">
      <c r="A8" s="10" t="s">
        <v>94</v>
      </c>
      <c r="B8" s="12" t="s">
        <v>27</v>
      </c>
      <c r="C8" s="12" t="s">
        <v>28</v>
      </c>
      <c r="D8" s="13"/>
      <c r="E8" s="12" t="s">
        <v>23</v>
      </c>
      <c r="F8" s="14"/>
      <c r="G8" s="20">
        <v>248</v>
      </c>
      <c r="H8" s="21">
        <v>7</v>
      </c>
      <c r="I8" s="21">
        <v>6</v>
      </c>
      <c r="J8" s="21">
        <v>243</v>
      </c>
      <c r="K8" s="21">
        <v>11</v>
      </c>
      <c r="L8" s="21">
        <v>1</v>
      </c>
      <c r="M8" s="21">
        <v>248</v>
      </c>
      <c r="N8" s="21">
        <v>5</v>
      </c>
      <c r="O8" s="21">
        <v>1</v>
      </c>
      <c r="P8" s="21"/>
      <c r="Q8" s="21"/>
      <c r="R8" s="21"/>
      <c r="S8" s="21"/>
      <c r="T8" s="21"/>
      <c r="U8" s="22"/>
      <c r="V8" s="23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2"/>
      <c r="AH8" s="24">
        <f t="shared" si="0"/>
        <v>739</v>
      </c>
      <c r="AI8" s="21">
        <f t="shared" si="1"/>
        <v>23</v>
      </c>
      <c r="AJ8" s="95">
        <f t="shared" si="2"/>
        <v>248</v>
      </c>
      <c r="AK8" s="8"/>
      <c r="AL8" s="8"/>
    </row>
    <row r="9" spans="1:38" s="7" customFormat="1" ht="15.75" customHeight="1">
      <c r="A9" s="10" t="s">
        <v>95</v>
      </c>
      <c r="B9" s="12" t="s">
        <v>43</v>
      </c>
      <c r="C9" s="12" t="s">
        <v>44</v>
      </c>
      <c r="D9" s="13"/>
      <c r="E9" s="12" t="s">
        <v>22</v>
      </c>
      <c r="F9" s="14"/>
      <c r="G9" s="20">
        <v>246</v>
      </c>
      <c r="H9" s="21">
        <v>8</v>
      </c>
      <c r="I9" s="21">
        <v>11</v>
      </c>
      <c r="J9" s="21">
        <v>249</v>
      </c>
      <c r="K9" s="21">
        <v>8</v>
      </c>
      <c r="L9" s="21">
        <v>20</v>
      </c>
      <c r="M9" s="21">
        <v>243</v>
      </c>
      <c r="N9" s="21">
        <v>5</v>
      </c>
      <c r="O9" s="21">
        <v>1</v>
      </c>
      <c r="P9" s="21"/>
      <c r="Q9" s="21"/>
      <c r="R9" s="21"/>
      <c r="S9" s="21"/>
      <c r="T9" s="21"/>
      <c r="U9" s="22"/>
      <c r="V9" s="23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2"/>
      <c r="AH9" s="24">
        <f t="shared" si="0"/>
        <v>738</v>
      </c>
      <c r="AI9" s="21">
        <f t="shared" si="1"/>
        <v>21</v>
      </c>
      <c r="AJ9" s="95">
        <f t="shared" si="2"/>
        <v>246</v>
      </c>
      <c r="AK9" s="8"/>
      <c r="AL9" s="8"/>
    </row>
    <row r="10" spans="1:38" s="7" customFormat="1" ht="15.75" customHeight="1">
      <c r="A10" s="10" t="s">
        <v>96</v>
      </c>
      <c r="B10" s="12" t="s">
        <v>50</v>
      </c>
      <c r="C10" s="12" t="s">
        <v>51</v>
      </c>
      <c r="D10" s="13"/>
      <c r="E10" s="12" t="s">
        <v>52</v>
      </c>
      <c r="F10" s="14"/>
      <c r="G10" s="20">
        <v>250</v>
      </c>
      <c r="H10" s="21">
        <v>9</v>
      </c>
      <c r="I10" s="21">
        <v>1</v>
      </c>
      <c r="J10" s="21">
        <v>244</v>
      </c>
      <c r="K10" s="21">
        <v>7</v>
      </c>
      <c r="L10" s="21">
        <v>15</v>
      </c>
      <c r="M10" s="21">
        <v>243</v>
      </c>
      <c r="N10" s="21">
        <v>9</v>
      </c>
      <c r="O10" s="21">
        <v>2</v>
      </c>
      <c r="P10" s="21"/>
      <c r="Q10" s="21"/>
      <c r="R10" s="21"/>
      <c r="S10" s="21"/>
      <c r="T10" s="21"/>
      <c r="U10" s="22"/>
      <c r="V10" s="23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2"/>
      <c r="AH10" s="24">
        <f t="shared" si="0"/>
        <v>737</v>
      </c>
      <c r="AI10" s="116">
        <f t="shared" si="1"/>
        <v>25</v>
      </c>
      <c r="AJ10" s="95">
        <f t="shared" si="2"/>
        <v>250</v>
      </c>
      <c r="AK10" s="8"/>
      <c r="AL10" s="8"/>
    </row>
    <row r="11" spans="1:38" s="7" customFormat="1" ht="15.75" customHeight="1">
      <c r="A11" s="10" t="s">
        <v>97</v>
      </c>
      <c r="B11" s="12" t="s">
        <v>50</v>
      </c>
      <c r="C11" s="12" t="s">
        <v>54</v>
      </c>
      <c r="D11" s="13"/>
      <c r="E11" s="12" t="s">
        <v>52</v>
      </c>
      <c r="F11" s="14"/>
      <c r="G11" s="20">
        <v>244</v>
      </c>
      <c r="H11" s="21">
        <v>5</v>
      </c>
      <c r="I11" s="21">
        <v>6</v>
      </c>
      <c r="J11" s="21">
        <v>246</v>
      </c>
      <c r="K11" s="21">
        <v>10</v>
      </c>
      <c r="L11" s="21">
        <v>3</v>
      </c>
      <c r="M11" s="21">
        <v>242</v>
      </c>
      <c r="N11" s="21">
        <v>7</v>
      </c>
      <c r="O11" s="21">
        <v>1</v>
      </c>
      <c r="P11" s="21"/>
      <c r="Q11" s="21"/>
      <c r="R11" s="21"/>
      <c r="S11" s="21"/>
      <c r="T11" s="21"/>
      <c r="U11" s="22"/>
      <c r="V11" s="23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2"/>
      <c r="AH11" s="24">
        <f t="shared" si="0"/>
        <v>732</v>
      </c>
      <c r="AI11" s="21">
        <f t="shared" si="1"/>
        <v>22</v>
      </c>
      <c r="AJ11" s="95">
        <f t="shared" si="2"/>
        <v>244</v>
      </c>
      <c r="AK11" s="8"/>
      <c r="AL11" s="8"/>
    </row>
    <row r="12" spans="1:38" s="7" customFormat="1" ht="15.75" customHeight="1">
      <c r="A12" s="10" t="s">
        <v>98</v>
      </c>
      <c r="B12" s="12" t="s">
        <v>18</v>
      </c>
      <c r="C12" s="12" t="s">
        <v>38</v>
      </c>
      <c r="D12" s="13"/>
      <c r="E12" s="12" t="s">
        <v>20</v>
      </c>
      <c r="F12" s="14"/>
      <c r="G12" s="20">
        <v>238</v>
      </c>
      <c r="H12" s="21">
        <v>2</v>
      </c>
      <c r="I12" s="21">
        <v>2</v>
      </c>
      <c r="J12" s="21">
        <v>242</v>
      </c>
      <c r="K12" s="21">
        <v>4</v>
      </c>
      <c r="L12" s="21">
        <v>3</v>
      </c>
      <c r="M12" s="21">
        <v>238</v>
      </c>
      <c r="N12" s="21">
        <v>4</v>
      </c>
      <c r="O12" s="21">
        <v>1</v>
      </c>
      <c r="P12" s="21"/>
      <c r="Q12" s="21"/>
      <c r="R12" s="21"/>
      <c r="S12" s="21"/>
      <c r="T12" s="21"/>
      <c r="U12" s="22"/>
      <c r="V12" s="23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2"/>
      <c r="AH12" s="24">
        <f t="shared" si="0"/>
        <v>718</v>
      </c>
      <c r="AI12" s="21">
        <f t="shared" si="1"/>
        <v>10</v>
      </c>
      <c r="AJ12" s="95">
        <f t="shared" si="2"/>
        <v>238</v>
      </c>
      <c r="AK12" s="8"/>
      <c r="AL12" s="8"/>
    </row>
    <row r="13" spans="1:38" s="7" customFormat="1" ht="15.75" customHeight="1">
      <c r="A13" s="10" t="s">
        <v>99</v>
      </c>
      <c r="B13" s="12" t="s">
        <v>26</v>
      </c>
      <c r="C13" s="12" t="s">
        <v>21</v>
      </c>
      <c r="D13" s="13"/>
      <c r="E13" s="12" t="s">
        <v>24</v>
      </c>
      <c r="F13" s="14"/>
      <c r="G13" s="20">
        <v>235</v>
      </c>
      <c r="H13" s="21">
        <v>2</v>
      </c>
      <c r="I13" s="21">
        <v>2</v>
      </c>
      <c r="J13" s="21">
        <v>239</v>
      </c>
      <c r="K13" s="21">
        <v>5</v>
      </c>
      <c r="L13" s="21">
        <v>3</v>
      </c>
      <c r="M13" s="21">
        <v>242</v>
      </c>
      <c r="N13" s="21">
        <v>8</v>
      </c>
      <c r="O13" s="21">
        <v>1</v>
      </c>
      <c r="P13" s="21"/>
      <c r="Q13" s="21"/>
      <c r="R13" s="21"/>
      <c r="S13" s="21"/>
      <c r="T13" s="21"/>
      <c r="U13" s="22"/>
      <c r="V13" s="23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2"/>
      <c r="AH13" s="24">
        <f t="shared" si="0"/>
        <v>716</v>
      </c>
      <c r="AI13" s="21">
        <f t="shared" si="1"/>
        <v>15</v>
      </c>
      <c r="AJ13" s="95">
        <f t="shared" si="2"/>
        <v>235</v>
      </c>
      <c r="AK13" s="8"/>
      <c r="AL13" s="8"/>
    </row>
    <row r="14" spans="1:38" s="7" customFormat="1" ht="15.75" customHeight="1">
      <c r="A14" s="10" t="s">
        <v>100</v>
      </c>
      <c r="B14" s="12" t="s">
        <v>33</v>
      </c>
      <c r="C14" s="12" t="s">
        <v>83</v>
      </c>
      <c r="D14" s="13"/>
      <c r="E14" s="12" t="s">
        <v>34</v>
      </c>
      <c r="F14" s="14"/>
      <c r="G14" s="20">
        <v>244</v>
      </c>
      <c r="H14" s="21">
        <v>6</v>
      </c>
      <c r="I14" s="21">
        <v>6</v>
      </c>
      <c r="J14" s="21">
        <v>229</v>
      </c>
      <c r="K14" s="21">
        <v>4</v>
      </c>
      <c r="L14" s="21">
        <v>3</v>
      </c>
      <c r="M14" s="21">
        <v>242</v>
      </c>
      <c r="N14" s="21">
        <v>3</v>
      </c>
      <c r="O14" s="21">
        <v>3</v>
      </c>
      <c r="P14" s="21"/>
      <c r="Q14" s="21"/>
      <c r="R14" s="21"/>
      <c r="S14" s="21"/>
      <c r="T14" s="21"/>
      <c r="U14" s="22"/>
      <c r="V14" s="23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2"/>
      <c r="AH14" s="24">
        <f t="shared" si="0"/>
        <v>715</v>
      </c>
      <c r="AI14" s="21">
        <f t="shared" si="1"/>
        <v>13</v>
      </c>
      <c r="AJ14" s="95">
        <f t="shared" si="2"/>
        <v>244</v>
      </c>
      <c r="AK14" s="8"/>
      <c r="AL14" s="8"/>
    </row>
    <row r="15" spans="1:38" s="7" customFormat="1" ht="15.75" customHeight="1">
      <c r="A15" s="10" t="s">
        <v>101</v>
      </c>
      <c r="B15" s="12" t="s">
        <v>18</v>
      </c>
      <c r="C15" s="12" t="s">
        <v>19</v>
      </c>
      <c r="D15" s="13"/>
      <c r="E15" s="12" t="s">
        <v>20</v>
      </c>
      <c r="F15" s="14"/>
      <c r="G15" s="20">
        <v>241</v>
      </c>
      <c r="H15" s="21">
        <v>2</v>
      </c>
      <c r="I15" s="21">
        <v>6</v>
      </c>
      <c r="J15" s="21">
        <v>235</v>
      </c>
      <c r="K15" s="21">
        <v>2</v>
      </c>
      <c r="L15" s="21">
        <v>1</v>
      </c>
      <c r="M15" s="21">
        <v>238</v>
      </c>
      <c r="N15" s="21">
        <v>4</v>
      </c>
      <c r="O15" s="21">
        <v>1</v>
      </c>
      <c r="P15" s="21"/>
      <c r="Q15" s="21"/>
      <c r="R15" s="21"/>
      <c r="S15" s="21"/>
      <c r="T15" s="21"/>
      <c r="U15" s="22"/>
      <c r="V15" s="23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2"/>
      <c r="AH15" s="24">
        <f t="shared" si="0"/>
        <v>714</v>
      </c>
      <c r="AI15" s="21">
        <f t="shared" si="1"/>
        <v>8</v>
      </c>
      <c r="AJ15" s="95">
        <f t="shared" si="2"/>
        <v>241</v>
      </c>
      <c r="AK15" s="8"/>
      <c r="AL15" s="8"/>
    </row>
    <row r="16" spans="1:38" s="7" customFormat="1" ht="15.75" customHeight="1">
      <c r="A16" s="10" t="s">
        <v>102</v>
      </c>
      <c r="B16" s="12" t="s">
        <v>29</v>
      </c>
      <c r="C16" s="12" t="s">
        <v>30</v>
      </c>
      <c r="D16" s="13"/>
      <c r="E16" s="12" t="s">
        <v>25</v>
      </c>
      <c r="F16" s="14"/>
      <c r="G16" s="20">
        <v>226</v>
      </c>
      <c r="H16" s="21">
        <v>6</v>
      </c>
      <c r="I16" s="21">
        <v>1</v>
      </c>
      <c r="J16" s="21">
        <v>239</v>
      </c>
      <c r="K16" s="21">
        <v>3</v>
      </c>
      <c r="L16" s="21">
        <v>1</v>
      </c>
      <c r="M16" s="21">
        <v>235</v>
      </c>
      <c r="N16" s="21">
        <v>5</v>
      </c>
      <c r="O16" s="21">
        <v>6</v>
      </c>
      <c r="P16" s="21"/>
      <c r="Q16" s="21"/>
      <c r="R16" s="21"/>
      <c r="S16" s="21"/>
      <c r="T16" s="21"/>
      <c r="U16" s="22"/>
      <c r="V16" s="23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2"/>
      <c r="AH16" s="24">
        <f t="shared" si="0"/>
        <v>700</v>
      </c>
      <c r="AI16" s="21">
        <f t="shared" si="1"/>
        <v>14</v>
      </c>
      <c r="AJ16" s="95">
        <f t="shared" si="2"/>
        <v>226</v>
      </c>
      <c r="AK16" s="8"/>
      <c r="AL16" s="8"/>
    </row>
  </sheetData>
  <sheetProtection/>
  <mergeCells count="11">
    <mergeCell ref="V4:X4"/>
    <mergeCell ref="Y4:AA4"/>
    <mergeCell ref="AB4:AD4"/>
    <mergeCell ref="AE4:AG4"/>
    <mergeCell ref="AH4:AJ4"/>
    <mergeCell ref="B4:C4"/>
    <mergeCell ref="G4:I4"/>
    <mergeCell ref="J4:L4"/>
    <mergeCell ref="M4:O4"/>
    <mergeCell ref="P4:R4"/>
    <mergeCell ref="S4:U4"/>
  </mergeCells>
  <dataValidations count="1">
    <dataValidation type="list" allowBlank="1" showInputMessage="1" showErrorMessage="1" sqref="AK6:AK16">
      <formula1>Misc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B17" sqref="B17"/>
    </sheetView>
  </sheetViews>
  <sheetFormatPr defaultColWidth="12.57421875" defaultRowHeight="12.75"/>
  <cols>
    <col min="1" max="1" width="5.8515625" style="117" customWidth="1"/>
    <col min="2" max="3" width="12.421875" style="9" customWidth="1"/>
    <col min="4" max="7" width="8.421875" style="9" customWidth="1"/>
    <col min="8" max="8" width="12.421875" style="118" customWidth="1"/>
    <col min="9" max="16384" width="12.421875" style="9" customWidth="1"/>
  </cols>
  <sheetData>
    <row r="1" spans="1:2" ht="21">
      <c r="A1" s="125" t="s">
        <v>127</v>
      </c>
      <c r="B1" s="124"/>
    </row>
    <row r="3" spans="1:8" s="117" customFormat="1" ht="15">
      <c r="A3" s="10" t="s">
        <v>36</v>
      </c>
      <c r="B3" s="10" t="s">
        <v>6</v>
      </c>
      <c r="C3" s="10" t="s">
        <v>7</v>
      </c>
      <c r="D3" s="10" t="s">
        <v>121</v>
      </c>
      <c r="E3" s="119" t="s">
        <v>122</v>
      </c>
      <c r="F3" s="119" t="s">
        <v>123</v>
      </c>
      <c r="G3" s="119" t="s">
        <v>124</v>
      </c>
      <c r="H3" s="120" t="s">
        <v>125</v>
      </c>
    </row>
    <row r="4" spans="1:8" ht="15">
      <c r="A4" s="10" t="s">
        <v>92</v>
      </c>
      <c r="B4" s="6" t="s">
        <v>27</v>
      </c>
      <c r="C4" s="6" t="s">
        <v>28</v>
      </c>
      <c r="D4" s="6">
        <v>750</v>
      </c>
      <c r="E4" s="6">
        <v>744</v>
      </c>
      <c r="F4" s="6">
        <v>748</v>
      </c>
      <c r="G4" s="6">
        <v>739</v>
      </c>
      <c r="H4" s="120">
        <f aca="true" t="shared" si="0" ref="H4:H14">SUM(D4:G4)</f>
        <v>2981</v>
      </c>
    </row>
    <row r="5" spans="1:8" ht="15">
      <c r="A5" s="10" t="s">
        <v>93</v>
      </c>
      <c r="B5" s="6" t="s">
        <v>61</v>
      </c>
      <c r="C5" s="6" t="s">
        <v>49</v>
      </c>
      <c r="D5" s="6">
        <v>749</v>
      </c>
      <c r="E5" s="6">
        <v>737</v>
      </c>
      <c r="F5" s="6">
        <v>749</v>
      </c>
      <c r="G5" s="6">
        <v>742</v>
      </c>
      <c r="H5" s="120">
        <f t="shared" si="0"/>
        <v>2977</v>
      </c>
    </row>
    <row r="6" spans="1:8" ht="15">
      <c r="A6" s="10" t="s">
        <v>94</v>
      </c>
      <c r="B6" s="6" t="s">
        <v>50</v>
      </c>
      <c r="C6" s="6" t="s">
        <v>51</v>
      </c>
      <c r="D6" s="6">
        <v>747</v>
      </c>
      <c r="E6" s="6">
        <v>731</v>
      </c>
      <c r="F6" s="6">
        <v>741</v>
      </c>
      <c r="G6" s="6">
        <v>737</v>
      </c>
      <c r="H6" s="120">
        <f t="shared" si="0"/>
        <v>2956</v>
      </c>
    </row>
    <row r="7" spans="1:8" ht="15">
      <c r="A7" s="10" t="s">
        <v>95</v>
      </c>
      <c r="B7" s="6" t="s">
        <v>50</v>
      </c>
      <c r="C7" s="6" t="s">
        <v>54</v>
      </c>
      <c r="D7" s="6">
        <v>749</v>
      </c>
      <c r="E7" s="6">
        <v>734</v>
      </c>
      <c r="F7" s="6">
        <v>738</v>
      </c>
      <c r="G7" s="6">
        <v>732</v>
      </c>
      <c r="H7" s="120">
        <f t="shared" si="0"/>
        <v>2953</v>
      </c>
    </row>
    <row r="8" spans="1:8" ht="15">
      <c r="A8" s="10" t="s">
        <v>96</v>
      </c>
      <c r="B8" s="6" t="s">
        <v>50</v>
      </c>
      <c r="C8" s="6" t="s">
        <v>53</v>
      </c>
      <c r="D8" s="6">
        <v>747</v>
      </c>
      <c r="E8" s="6">
        <v>731</v>
      </c>
      <c r="F8" s="6">
        <v>731</v>
      </c>
      <c r="G8" s="6">
        <v>742</v>
      </c>
      <c r="H8" s="120">
        <f t="shared" si="0"/>
        <v>2951</v>
      </c>
    </row>
    <row r="9" spans="1:8" ht="15">
      <c r="A9" s="10" t="s">
        <v>97</v>
      </c>
      <c r="B9" s="6" t="s">
        <v>33</v>
      </c>
      <c r="C9" s="6" t="s">
        <v>35</v>
      </c>
      <c r="D9" s="6">
        <v>747</v>
      </c>
      <c r="E9" s="6">
        <v>741</v>
      </c>
      <c r="F9" s="6">
        <v>745</v>
      </c>
      <c r="G9" s="6">
        <v>715</v>
      </c>
      <c r="H9" s="120">
        <f t="shared" si="0"/>
        <v>2948</v>
      </c>
    </row>
    <row r="10" spans="1:8" ht="15">
      <c r="A10" s="10" t="s">
        <v>98</v>
      </c>
      <c r="B10" s="6" t="s">
        <v>18</v>
      </c>
      <c r="C10" s="6" t="s">
        <v>19</v>
      </c>
      <c r="D10" s="6">
        <v>749</v>
      </c>
      <c r="E10" s="6">
        <v>730</v>
      </c>
      <c r="F10" s="6">
        <v>746</v>
      </c>
      <c r="G10" s="6">
        <v>714</v>
      </c>
      <c r="H10" s="120">
        <f t="shared" si="0"/>
        <v>2939</v>
      </c>
    </row>
    <row r="11" spans="1:8" ht="15">
      <c r="A11" s="10" t="s">
        <v>99</v>
      </c>
      <c r="B11" s="6" t="s">
        <v>26</v>
      </c>
      <c r="C11" s="6" t="s">
        <v>21</v>
      </c>
      <c r="D11" s="6">
        <v>747</v>
      </c>
      <c r="E11" s="6">
        <v>718</v>
      </c>
      <c r="F11" s="6">
        <v>744</v>
      </c>
      <c r="G11" s="6">
        <v>716</v>
      </c>
      <c r="H11" s="120">
        <f t="shared" si="0"/>
        <v>2925</v>
      </c>
    </row>
    <row r="12" spans="1:8" ht="15">
      <c r="A12" s="10" t="s">
        <v>100</v>
      </c>
      <c r="B12" s="6" t="s">
        <v>29</v>
      </c>
      <c r="C12" s="6" t="s">
        <v>30</v>
      </c>
      <c r="D12" s="6">
        <v>750</v>
      </c>
      <c r="E12" s="6">
        <v>724</v>
      </c>
      <c r="F12" s="6">
        <v>738</v>
      </c>
      <c r="G12" s="6">
        <v>700</v>
      </c>
      <c r="H12" s="120">
        <f t="shared" si="0"/>
        <v>2912</v>
      </c>
    </row>
    <row r="13" spans="1:8" ht="15">
      <c r="A13" s="10" t="s">
        <v>101</v>
      </c>
      <c r="B13" s="6" t="s">
        <v>43</v>
      </c>
      <c r="C13" s="6" t="s">
        <v>44</v>
      </c>
      <c r="D13" s="6">
        <v>708</v>
      </c>
      <c r="E13" s="6">
        <v>699</v>
      </c>
      <c r="F13" s="6">
        <v>734</v>
      </c>
      <c r="G13" s="6">
        <v>738</v>
      </c>
      <c r="H13" s="120">
        <f t="shared" si="0"/>
        <v>2879</v>
      </c>
    </row>
    <row r="14" spans="1:8" ht="15">
      <c r="A14" s="10" t="s">
        <v>102</v>
      </c>
      <c r="B14" s="6" t="s">
        <v>18</v>
      </c>
      <c r="C14" s="6" t="s">
        <v>38</v>
      </c>
      <c r="D14" s="6">
        <v>750</v>
      </c>
      <c r="E14" s="6">
        <v>663</v>
      </c>
      <c r="F14" s="6">
        <v>737</v>
      </c>
      <c r="G14" s="6">
        <v>718</v>
      </c>
      <c r="H14" s="120">
        <f t="shared" si="0"/>
        <v>2868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</dc:creator>
  <cp:keywords/>
  <dc:description/>
  <cp:lastModifiedBy>Jyrki  Viitanen</cp:lastModifiedBy>
  <cp:lastPrinted>2014-02-23T15:10:03Z</cp:lastPrinted>
  <dcterms:created xsi:type="dcterms:W3CDTF">2007-07-05T16:03:13Z</dcterms:created>
  <dcterms:modified xsi:type="dcterms:W3CDTF">2014-02-24T07:12:48Z</dcterms:modified>
  <cp:category/>
  <cp:version/>
  <cp:contentType/>
  <cp:contentStatus/>
</cp:coreProperties>
</file>